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Rodrigo\"/>
    </mc:Choice>
  </mc:AlternateContent>
  <bookViews>
    <workbookView xWindow="-120" yWindow="-120" windowWidth="24240" windowHeight="13140" firstSheet="17" activeTab="19"/>
  </bookViews>
  <sheets>
    <sheet name="ESTADO DE SITUACIÓN FINAN 1" sheetId="1" r:id="rId1"/>
    <sheet name="ESTADO DE ACTIVIDADES 2" sheetId="2" r:id="rId2"/>
    <sheet name="E DE VARIACIÓN 3" sheetId="3" r:id="rId3"/>
    <sheet name="ESTADO DE CAMBIOS 4" sheetId="4" r:id="rId4"/>
    <sheet name="FLUJO DE EFECTIVO 5" sheetId="5" r:id="rId5"/>
    <sheet name="E ANALÍTICO DEL ACTIVO 6" sheetId="6" r:id="rId6"/>
    <sheet name="ANALITICO DE DEUDA 7" sheetId="7" r:id="rId7"/>
    <sheet name="ESF DETALLADO 8" sheetId="8" r:id="rId8"/>
    <sheet name="PASIVOS CONTINGENTES GOB ESTADO" sheetId="9" r:id="rId9"/>
    <sheet name="Hoja2" sheetId="10" r:id="rId10"/>
    <sheet name="CONCILIACION INGRESOS" sheetId="11" r:id="rId11"/>
    <sheet name="CONCILIACION EGRESOS" sheetId="12" r:id="rId12"/>
    <sheet name="EDO ANALITICO DE INGRESOS PRESU" sheetId="13" r:id="rId13"/>
    <sheet name="CLASIFICACIÓN OBJETO DEL GASTO" sheetId="14" r:id="rId14"/>
    <sheet name="CLASIFICACIÓN ECONOMICA" sheetId="15" r:id="rId15"/>
    <sheet name="CLASIFICACIÓN FUNCIONAL" sheetId="16" r:id="rId16"/>
    <sheet name="ENDEUDAMIENTO NETO " sheetId="17" r:id="rId17"/>
    <sheet name="INTERESES DE LA DEUDA" sheetId="18" r:id="rId18"/>
    <sheet name="INDICADORES DE POSTURA FISCAL" sheetId="19" r:id="rId19"/>
    <sheet name="Hoja1" sheetId="20" r:id="rId20"/>
  </sheets>
  <definedNames>
    <definedName name="_xlnm.Print_Area" localSheetId="2">'E DE VARIACIÓN 3'!$A$1:$F$43</definedName>
    <definedName name="_xlnm.Print_Area" localSheetId="7">'ESF DETALLADO 8'!$A$1:$H$74</definedName>
    <definedName name="_xlnm.Print_Area" localSheetId="1">'ESTADO DE ACTIVIDADES 2'!$A$1:$E$63</definedName>
    <definedName name="_xlnm.Print_Area" localSheetId="0">'ESTADO DE SITUACIÓN FINAN 1'!$A$1:$G$50</definedName>
    <definedName name="_xlnm.Print_Area" localSheetId="4">'FLUJO DE EFECTIVO 5'!$A$1:$F$70</definedName>
  </definedNames>
  <calcPr calcId="152511"/>
</workbook>
</file>

<file path=xl/calcChain.xml><?xml version="1.0" encoding="utf-8"?>
<calcChain xmlns="http://schemas.openxmlformats.org/spreadsheetml/2006/main">
  <c r="F36" i="19" l="1"/>
  <c r="H34" i="19"/>
  <c r="G34" i="19"/>
  <c r="F34" i="19"/>
  <c r="H32" i="19"/>
  <c r="H36" i="19" s="1"/>
  <c r="G32" i="19"/>
  <c r="G36" i="19" s="1"/>
  <c r="H26" i="19"/>
  <c r="G26" i="19"/>
  <c r="F26" i="19"/>
  <c r="H18" i="19"/>
  <c r="G18" i="19"/>
  <c r="F18" i="19"/>
  <c r="H16" i="19"/>
  <c r="G16" i="19"/>
  <c r="F17" i="19"/>
  <c r="F16" i="19"/>
  <c r="H13" i="19"/>
  <c r="G13" i="19"/>
  <c r="G12" i="19" s="1"/>
  <c r="F13" i="19"/>
  <c r="F12" i="19" s="1"/>
  <c r="F20" i="19" s="1"/>
  <c r="F24" i="19" s="1"/>
  <c r="F28" i="19" s="1"/>
  <c r="H12" i="19" l="1"/>
  <c r="H20" i="19" s="1"/>
  <c r="H24" i="19" s="1"/>
  <c r="H28" i="19" s="1"/>
  <c r="G20" i="19"/>
  <c r="G24" i="19" s="1"/>
  <c r="G28" i="19" s="1"/>
  <c r="D26" i="18" l="1"/>
  <c r="C26" i="18"/>
  <c r="D23" i="18"/>
  <c r="D27" i="18" s="1"/>
  <c r="C23" i="18"/>
  <c r="C27" i="18" s="1"/>
  <c r="E26" i="17" l="1"/>
  <c r="D26" i="17"/>
  <c r="C26" i="17"/>
  <c r="D23" i="17"/>
  <c r="D27" i="17" s="1"/>
  <c r="C23" i="17"/>
  <c r="C27" i="17" s="1"/>
  <c r="E22" i="17"/>
  <c r="E21" i="17"/>
  <c r="E20" i="17"/>
  <c r="E19" i="17"/>
  <c r="E18" i="17"/>
  <c r="E17" i="17"/>
  <c r="E16" i="17"/>
  <c r="E15" i="17"/>
  <c r="E14" i="17"/>
  <c r="E23" i="17" s="1"/>
  <c r="E27" i="17" s="1"/>
  <c r="E43" i="13" l="1"/>
  <c r="E42" i="13" s="1"/>
  <c r="E44" i="13" s="1"/>
  <c r="D43" i="13"/>
  <c r="D42" i="13" s="1"/>
  <c r="D44" i="13" s="1"/>
  <c r="C43" i="13"/>
  <c r="B43" i="13"/>
  <c r="C42" i="13"/>
  <c r="B42" i="13"/>
  <c r="G41" i="13"/>
  <c r="D41" i="13"/>
  <c r="G40" i="13"/>
  <c r="D40" i="13"/>
  <c r="G39" i="13"/>
  <c r="G38" i="13"/>
  <c r="D38" i="13"/>
  <c r="D37" i="13" s="1"/>
  <c r="G37" i="13"/>
  <c r="F37" i="13"/>
  <c r="C37" i="13"/>
  <c r="B37" i="13"/>
  <c r="E36" i="13"/>
  <c r="F36" i="13" s="1"/>
  <c r="G36" i="13" s="1"/>
  <c r="D36" i="13"/>
  <c r="C36" i="13"/>
  <c r="B36" i="13"/>
  <c r="F35" i="13"/>
  <c r="G35" i="13" s="1"/>
  <c r="E35" i="13"/>
  <c r="C35" i="13"/>
  <c r="B35" i="13"/>
  <c r="D35" i="13" s="1"/>
  <c r="E34" i="13"/>
  <c r="F34" i="13" s="1"/>
  <c r="G34" i="13" s="1"/>
  <c r="D34" i="13"/>
  <c r="C34" i="13"/>
  <c r="B34" i="13"/>
  <c r="F33" i="13"/>
  <c r="G33" i="13" s="1"/>
  <c r="E33" i="13"/>
  <c r="C33" i="13"/>
  <c r="B33" i="13"/>
  <c r="D33" i="13" s="1"/>
  <c r="E32" i="13"/>
  <c r="F32" i="13" s="1"/>
  <c r="G32" i="13" s="1"/>
  <c r="D32" i="13"/>
  <c r="C32" i="13"/>
  <c r="B32" i="13"/>
  <c r="F31" i="13"/>
  <c r="G31" i="13" s="1"/>
  <c r="E31" i="13"/>
  <c r="C31" i="13"/>
  <c r="B31" i="13"/>
  <c r="D31" i="13" s="1"/>
  <c r="E30" i="13"/>
  <c r="F30" i="13" s="1"/>
  <c r="G30" i="13" s="1"/>
  <c r="D30" i="13"/>
  <c r="C30" i="13"/>
  <c r="B30" i="13"/>
  <c r="F29" i="13"/>
  <c r="F28" i="13" s="1"/>
  <c r="E29" i="13"/>
  <c r="C29" i="13"/>
  <c r="C28" i="13" s="1"/>
  <c r="B29" i="13"/>
  <c r="D29" i="13" s="1"/>
  <c r="D28" i="13" s="1"/>
  <c r="E28" i="13"/>
  <c r="E21" i="13"/>
  <c r="C21" i="13"/>
  <c r="B21" i="13"/>
  <c r="F20" i="13"/>
  <c r="G20" i="13" s="1"/>
  <c r="D20" i="13"/>
  <c r="G19" i="13"/>
  <c r="F19" i="13"/>
  <c r="D19" i="13"/>
  <c r="F18" i="13"/>
  <c r="G18" i="13" s="1"/>
  <c r="D18" i="13"/>
  <c r="F17" i="13"/>
  <c r="G17" i="13" s="1"/>
  <c r="D17" i="13"/>
  <c r="F16" i="13"/>
  <c r="G16" i="13" s="1"/>
  <c r="D16" i="13"/>
  <c r="G15" i="13"/>
  <c r="F15" i="13"/>
  <c r="D15" i="13"/>
  <c r="F14" i="13"/>
  <c r="G14" i="13" s="1"/>
  <c r="D14" i="13"/>
  <c r="G13" i="13"/>
  <c r="D13" i="13"/>
  <c r="G12" i="13"/>
  <c r="D12" i="13"/>
  <c r="F11" i="13"/>
  <c r="G11" i="13" s="1"/>
  <c r="D11" i="13"/>
  <c r="D21" i="13" s="1"/>
  <c r="G21" i="13" l="1"/>
  <c r="C44" i="13"/>
  <c r="F21" i="13"/>
  <c r="G29" i="13"/>
  <c r="G28" i="13" s="1"/>
  <c r="B28" i="13"/>
  <c r="B44" i="13" s="1"/>
  <c r="F43" i="13"/>
  <c r="G43" i="13" l="1"/>
  <c r="G42" i="13" s="1"/>
  <c r="F42" i="13"/>
  <c r="F44" i="13" s="1"/>
  <c r="G44" i="13"/>
  <c r="C37" i="12" l="1"/>
  <c r="C14" i="12"/>
  <c r="C46" i="12" s="1"/>
  <c r="C22" i="11"/>
  <c r="C14" i="11"/>
  <c r="C27" i="11"/>
  <c r="E27" i="7" l="1"/>
  <c r="G17" i="7"/>
  <c r="G16" i="7" s="1"/>
  <c r="G25" i="7" s="1"/>
  <c r="E17" i="7"/>
  <c r="E16" i="7" s="1"/>
  <c r="E6" i="7"/>
  <c r="E5" i="7" s="1"/>
  <c r="E14" i="7" s="1"/>
  <c r="G6" i="7"/>
  <c r="G5" i="7" s="1"/>
  <c r="G20" i="7"/>
  <c r="G9" i="7"/>
  <c r="E20" i="7"/>
  <c r="E9" i="7"/>
  <c r="D2" i="2"/>
  <c r="C2" i="2"/>
  <c r="G2" i="1"/>
  <c r="F2" i="1"/>
  <c r="E25" i="7" l="1"/>
  <c r="E26" i="7" s="1"/>
  <c r="G27" i="7"/>
  <c r="G26" i="7" s="1"/>
  <c r="G14" i="7"/>
</calcChain>
</file>

<file path=xl/sharedStrings.xml><?xml version="1.0" encoding="utf-8"?>
<sst xmlns="http://schemas.openxmlformats.org/spreadsheetml/2006/main" count="949" uniqueCount="607">
  <si>
    <t>Concepto</t>
  </si>
  <si>
    <t>ACTIVO</t>
  </si>
  <si>
    <t>PASIVO</t>
  </si>
  <si>
    <t>Activo Circulante</t>
  </si>
  <si>
    <t>Pasivo Circulante</t>
  </si>
  <si>
    <t xml:space="preserve">Cuentas por Pagar a Corto Plazo </t>
  </si>
  <si>
    <t>Documentos por Pagar a Corto Plazo</t>
  </si>
  <si>
    <t xml:space="preserve">Derechos a Recibir Bienes o Servicios </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</si>
  <si>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</si>
  <si>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</si>
  <si>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</si>
  <si>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</si>
  <si>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</si>
  <si>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</si>
  <si>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</si>
  <si>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</si>
  <si>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</si>
  <si>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 xml:space="preserve">Otros Pasivos a Corto Plazo  </t>
  </si>
  <si>
    <t>Total de  Activos  Circulantes</t>
  </si>
  <si>
    <t>Total de Pasivos Circulantes</t>
  </si>
  <si>
    <t>Activo No Circulante</t>
  </si>
  <si>
    <t>Pasivo No Circulante</t>
  </si>
  <si>
    <t xml:space="preserve">Inversiones Financieras a Largo Plazo </t>
  </si>
  <si>
    <t xml:space="preserve">Cuentas por Pagar a Largo Plazo </t>
  </si>
  <si>
    <t>Derechos a Recibir Efectivo o Equivalentes a Largo Plazo</t>
  </si>
  <si>
    <t>Documentos por Pagar a Largo Plazo</t>
  </si>
  <si>
    <t>Bienes Inmuebles, Infraestructura y Construcciones en Proceso</t>
  </si>
  <si>
    <t xml:space="preserve">Bienes Muebles </t>
  </si>
  <si>
    <t>Pasivos Diferidos a Largo Plazo</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</si>
  <si>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</si>
  <si>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</si>
  <si>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</si>
  <si>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</si>
  <si>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</si>
  <si>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</si>
  <si>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</si>
  <si>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</si>
  <si>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Total de  Activos  No Circulantes</t>
  </si>
  <si>
    <t>HACIENDA PÚBLICA/ PATRIMONIO</t>
  </si>
  <si>
    <t>Total del Activo</t>
  </si>
  <si>
    <t>Hacienda Pública/ Patrimonio Contribuido</t>
  </si>
  <si>
    <t>Aportaciones</t>
  </si>
  <si>
    <t>Donaciones de Capital</t>
  </si>
  <si>
    <t>Actualización de la Hacienda Pública / Patrimonio</t>
  </si>
  <si>
    <t>Hacienda Pública/ Patrimonio Generado</t>
  </si>
  <si>
    <t xml:space="preserve">Resultados del Ejercicio (Ahorro / Desahorro)  </t>
  </si>
  <si>
    <t>Resultados de Ejercicios Anteriores</t>
  </si>
  <si>
    <t>Revalúos</t>
  </si>
  <si>
    <t>Reservas</t>
  </si>
  <si>
    <t>Rectificaciones de Resultados de Ejercicios Anteriores</t>
  </si>
  <si>
    <t>Exceso o Insuficiencia en la Actualización de la Hacienda
 Publica/ Patrimonio</t>
  </si>
  <si>
    <t>Resultado por Posición Monetaria</t>
  </si>
  <si>
    <t>Resultado por Tenencia de Activos no Monetarios</t>
  </si>
  <si>
    <t xml:space="preserve">Total Hacienda Pública/ Patrimonio  </t>
  </si>
  <si>
    <t>Total del Pasivo y Hacienda Pública / Patrimonio</t>
  </si>
  <si>
    <t>Bajo protesta de decir verdad declaramos que los Estados Financieros y sus Notas son razonablemente correctos y responsabilidad del emisor.</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</si>
  <si>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</si>
  <si>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</si>
  <si>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</si>
  <si>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</si>
  <si>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</si>
  <si>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</si>
  <si>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</si>
  <si>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</si>
  <si>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</si>
  <si>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</si>
  <si>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</si>
  <si>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</si>
  <si>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</si>
  <si>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</si>
  <si>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</si>
  <si>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</si>
  <si>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</si>
  <si>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</si>
  <si>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</si>
  <si>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</si>
  <si>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</si>
  <si>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</si>
  <si>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</si>
  <si>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</si>
  <si>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</si>
  <si>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</si>
  <si>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</si>
  <si>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</si>
  <si>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</si>
  <si>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</si>
  <si>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 xml:space="preserve">Transferencias a la Seguridad Social </t>
  </si>
  <si>
    <t>Donativos</t>
  </si>
  <si>
    <t>Transferencias al Exterior</t>
  </si>
  <si>
    <t>Participaciones y Aportaciones</t>
  </si>
  <si>
    <t>Participaciones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</si>
  <si>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</si>
  <si>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</si>
  <si>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</si>
  <si>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</si>
  <si>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</si>
  <si>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</si>
  <si>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</si>
  <si>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</si>
  <si>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</si>
  <si>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</si>
  <si>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</si>
  <si>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 xml:space="preserve"> 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</si>
  <si>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</si>
  <si>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</si>
  <si>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</si>
  <si>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</si>
  <si>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</si>
  <si>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 Desahorro)</t>
  </si>
  <si>
    <t>Hacienda Pública / Patrimonio Contribuido</t>
  </si>
  <si>
    <t>Hacienda Pública / Patrimonio Generado del Ejercicio</t>
  </si>
  <si>
    <t>Hacienda Pública / Patrimonio Contribuido Neto de 2021</t>
  </si>
  <si>
    <t xml:space="preserve">Donaciones de Capital </t>
  </si>
  <si>
    <t xml:space="preserve">Actualización de la Hacienda Pública / Patrimonio </t>
  </si>
  <si>
    <t>Resultados del Ejercicio (Ahorro/Desahorro)</t>
  </si>
  <si>
    <t>Resultados del Ejercicios Anteriores</t>
  </si>
  <si>
    <t>Exceso o Insuficiencia en la Actualización de la Hacienda Pública / Patrimonio Neto de 2021</t>
  </si>
  <si>
    <t xml:space="preserve">Resultado por Posición Monetaria </t>
  </si>
  <si>
    <t xml:space="preserve">resultados por Tenencia de Activos no Monetarios </t>
  </si>
  <si>
    <t xml:space="preserve">Hacienda Pública / Patrimonio Neto Final de 2021  </t>
  </si>
  <si>
    <t>Cambios en el Exceso o Insuficiencia en la Actualización de la Hacienda Pública / Patrimonio Neto de 2022</t>
  </si>
  <si>
    <t xml:space="preserve">Hacienda Pública / Patrimonio Neto final de 2022  </t>
  </si>
  <si>
    <t>Origen</t>
  </si>
  <si>
    <t>Aplicación</t>
  </si>
  <si>
    <t>Efectivo y Equivalentes</t>
  </si>
  <si>
    <t>Derechos a Recibir Efectivo o Equivalentes</t>
  </si>
  <si>
    <t xml:space="preserve">Bienes Muebles  </t>
  </si>
  <si>
    <t>Cuentas por Pagar a Corto Plazo</t>
  </si>
  <si>
    <t xml:space="preserve">Porción a Corto Plazo de la Deuda Pública a Largo Plazo </t>
  </si>
  <si>
    <t>Otros Pasivos a Corto Plazo</t>
  </si>
  <si>
    <t>Cuentas por Pagar a Largo Plazo</t>
  </si>
  <si>
    <t>Deuda Pública a Largo Plazo</t>
  </si>
  <si>
    <t>Exceso o Insuficiencia en la Actualización de la Hacienda Publica/ Patrimonio</t>
  </si>
  <si>
    <t xml:space="preserve">Flujos de Efectivo de las Actividades de Operación </t>
  </si>
  <si>
    <t>Participaciones, Aportaciones, Convenios, Incentivos Derivados de la Colaboración Fiscal y Fondos Distintos de Aportaciones</t>
  </si>
  <si>
    <t>Transferencias, Asignaciones, Subsidios y Subvenciones, y Pensiones y Jubilaciones</t>
  </si>
  <si>
    <t>Otros Orígenes de Operación</t>
  </si>
  <si>
    <t>Transferencias al resto del Sector Público</t>
  </si>
  <si>
    <t xml:space="preserve">Subsidios y Subvenciones </t>
  </si>
  <si>
    <t>Transferencias a la Seguridad Social</t>
  </si>
  <si>
    <t xml:space="preserve">Participaciones </t>
  </si>
  <si>
    <t>Otras Aplicaciones de Operación</t>
  </si>
  <si>
    <t>Flujos Netos de Efectivo por Actividades de Operación</t>
  </si>
  <si>
    <t>Flujos de Efectivo de las Actividades de Inversión</t>
  </si>
  <si>
    <t>Bienes Muebles</t>
  </si>
  <si>
    <t>Otros Orígenes de Inversión</t>
  </si>
  <si>
    <t>Otras Aplicaciones de Inversión</t>
  </si>
  <si>
    <t>Flujos Netos de Efectivo por Actividades de Inversión</t>
  </si>
  <si>
    <t>Flujo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</si>
  <si>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</si>
  <si>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</si>
  <si>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</si>
  <si>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</si>
  <si>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</si>
  <si>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</si>
  <si>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</si>
  <si>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 xml:space="preserve">Incremento/Disminución Neta en el Efectivo y Equivalentes al Efectivo </t>
  </si>
  <si>
    <t>Efectivo y Equivalentes al Efectivo al Inicio del Ejercicio</t>
  </si>
  <si>
    <t>Efectivo y Equivalentes al Efectivo al Final del Ejercicio</t>
  </si>
  <si>
    <t>Saldo Inicial</t>
  </si>
  <si>
    <t>Abonos del periodo</t>
  </si>
  <si>
    <t>Derechos a Recibir Bienes o Servicios</t>
  </si>
  <si>
    <t>Inversiones Financieras a Largo Plazo</t>
  </si>
  <si>
    <t>Activos Intangibles</t>
  </si>
  <si>
    <t>Denominación de las Deudas</t>
  </si>
  <si>
    <t>Moneda de Contratación</t>
  </si>
  <si>
    <t>Institución o País Acreedor</t>
  </si>
  <si>
    <t>Saldo Inicial del Periodo</t>
  </si>
  <si>
    <t>Saldo Final del Periodo</t>
  </si>
  <si>
    <t>DEUDA PÚBLICA</t>
  </si>
  <si>
    <t>Corto Plazo</t>
  </si>
  <si>
    <t>Deuda Interna</t>
  </si>
  <si>
    <t>Pesos</t>
  </si>
  <si>
    <t>México</t>
  </si>
  <si>
    <t xml:space="preserve">                          Instituciones de Crédito</t>
  </si>
  <si>
    <t xml:space="preserve">                          Títulos y Valores</t>
  </si>
  <si>
    <t xml:space="preserve">                          Arrendamientos Financieros</t>
  </si>
  <si>
    <t>Deuda Externa</t>
  </si>
  <si>
    <t xml:space="preserve">                          Organismos Financieros Internacionales </t>
  </si>
  <si>
    <t xml:space="preserve">                          Deuda Bilateral</t>
  </si>
  <si>
    <t>Subtotal a Corto Plazo</t>
  </si>
  <si>
    <t>Largo Plazo</t>
  </si>
  <si>
    <t xml:space="preserve">                          Organismos Financieros Internacionales</t>
  </si>
  <si>
    <t>Subtotal a Largo Plazo</t>
  </si>
  <si>
    <t>Otros Pasivos</t>
  </si>
  <si>
    <t>Total de Deuda y Otros Pasivos</t>
  </si>
  <si>
    <t>Gobierno del Estado de Oaxaca</t>
  </si>
  <si>
    <t>Estado de Situación Financiera Detallado Consolidado - LDF</t>
  </si>
  <si>
    <t>(Pesos)</t>
  </si>
  <si>
    <t>Efectivo</t>
  </si>
  <si>
    <t>Servicios Personales por Pagar a Corto Plazo</t>
  </si>
  <si>
    <t>Bancos/Tesorería</t>
  </si>
  <si>
    <t>Proveedores por Pagar a Corto Plazo</t>
  </si>
  <si>
    <t>Bancos/Dependencias y Otros</t>
  </si>
  <si>
    <t>Contratistas por Obras Públicas por Pagar a Corto Plazo</t>
  </si>
  <si>
    <t>Inversiones Temporales (Hasta 3 meses)</t>
  </si>
  <si>
    <t>Participaciones y Aportaciones por Pagar a Corto Plazo</t>
  </si>
  <si>
    <t>Fondos con Afectación Específica</t>
  </si>
  <si>
    <t>Transferencias Otorgadas por Pagar a Corto Plazo</t>
  </si>
  <si>
    <t>Depósitos de Fondos de Terceros en Garantía y/o Administración</t>
  </si>
  <si>
    <t>Intereses, Comisiones y Otros Gastos de la Deuda Pública por Pagar  a Corto Plazo</t>
  </si>
  <si>
    <t>Otros Efectivos y Equivalentes</t>
  </si>
  <si>
    <t>Retenciones y Contribuciones por Pagar a Corto Plazo</t>
  </si>
  <si>
    <t>Devoluciones de la Ley de Ingresos por Pagar a Corto Plazo</t>
  </si>
  <si>
    <t>Inversiones Financieras de Corto Plazo</t>
  </si>
  <si>
    <t>Otras Cuentas por Pagar a Corto Plazo</t>
  </si>
  <si>
    <t>Cuentas por Cobrar a Corto Plazo</t>
  </si>
  <si>
    <t>Deudores Diversos por Cobrar a Corto Plazo</t>
  </si>
  <si>
    <t>Documentos Comerciales por Pagar a Corto Plazo</t>
  </si>
  <si>
    <t>Ingresos por Recuperar a Corto Plazo</t>
  </si>
  <si>
    <t>Documentos con Contratistas por Obras Públicas por Pagar a Corto Plazo</t>
  </si>
  <si>
    <t>Deudores por Anticipos de la Tesorería a Corto Plazo</t>
  </si>
  <si>
    <t>Otros Documentos por Pagar a Corto Plazo</t>
  </si>
  <si>
    <t>Préstamos Otorgados a Corto Plazo</t>
  </si>
  <si>
    <t>Otros Derechos a Recibir Efectivo o Equivalentes a Corto Plazo</t>
  </si>
  <si>
    <t>Porción a Corto Plazo de la Deuda Pública</t>
  </si>
  <si>
    <t>Porción a Corto Plazo de Arrendamiento Financiero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</si>
  <si>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</si>
  <si>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</si>
  <si>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</si>
  <si>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Ingresos Cobrados por Adelantado a Corto Plazo</t>
  </si>
  <si>
    <t>Anticipo a Contratistas por Obras Públicas a Corto Plazo</t>
  </si>
  <si>
    <t>Intereses Cobrados por Adelantado a Corto Plazo</t>
  </si>
  <si>
    <t>Otros Derechos a Recibir Bienes o Servicios a Corto Plazo</t>
  </si>
  <si>
    <t>Otros Pasivos Diferidos a Corto Plazo</t>
  </si>
  <si>
    <t>Fondos y Bienes de Terceros en Garantía y / o Administración a Corto Plazo</t>
  </si>
  <si>
    <t>Inventario de Mercancías para Venta</t>
  </si>
  <si>
    <t>Fondos en Garantía a Corto Plazo</t>
  </si>
  <si>
    <t>Inventario de Mercancías Terminadas</t>
  </si>
  <si>
    <t>Fondos en Administración a Corto Plazo</t>
  </si>
  <si>
    <t>Inventario de Mercancías en Proceso de Elaboración</t>
  </si>
  <si>
    <t>Fondos Contingentes a Corto Plazo</t>
  </si>
  <si>
    <t>Inventario de Materias Primas, Materiales y Suministros para Producción</t>
  </si>
  <si>
    <t>Fondos de Fideicomisos, Mandatos y Contratos Análogos a Corto Plazo</t>
  </si>
  <si>
    <t>Bienes en Tránsito</t>
  </si>
  <si>
    <t>Otros Fondos de Terceros en Garantía y/o Administración a Corto Plazo</t>
  </si>
  <si>
    <t>Valores y Bienes en Garantía a Corto Plazo</t>
  </si>
  <si>
    <t>Otros</t>
  </si>
  <si>
    <t>Provisión para Demandas y Juicios a Corto Plazo</t>
  </si>
  <si>
    <t>Estimaciones para Cuentas Incobrables por Derechos a Recibir Efectivo o Equivalentes</t>
  </si>
  <si>
    <t>Provisión para Contingencias a Corto Plazo</t>
  </si>
  <si>
    <t>Estimación por Deterioro de Inventarios</t>
  </si>
  <si>
    <t>Otras Provisiones a Corto Plazo</t>
  </si>
  <si>
    <t>Otros Activos Circulantes</t>
  </si>
  <si>
    <t>Valores en Garantía</t>
  </si>
  <si>
    <t>Ingresos por Clasificar</t>
  </si>
  <si>
    <t>Bienes en Garantía (excluye depósitos de fondos)</t>
  </si>
  <si>
    <t>Recaudación por Participar</t>
  </si>
  <si>
    <t>Bienes Derivados de Embargos, Decomisos, Aseguramientos y Dación en Pago</t>
  </si>
  <si>
    <t>Otros Pasivos Circulantes</t>
  </si>
  <si>
    <t>Adquisición con Fondos de Terceros</t>
  </si>
  <si>
    <t>IA. Total de Activos Circulantes</t>
  </si>
  <si>
    <t>IIA. Total de Pasivos Circulantes</t>
  </si>
  <si>
    <t>IIB. Total de Pasivos No Circulantes</t>
  </si>
  <si>
    <t>II. Total del Pasivo (IIA + IIB)</t>
  </si>
  <si>
    <t>IIB. Total de Activos No Circulantes</t>
  </si>
  <si>
    <t>Total del Activo (IA + IIB)</t>
  </si>
  <si>
    <t>IIIA. Hacienda Pública/ Patrimonio Contribuido</t>
  </si>
  <si>
    <t>Actualización de la Hacienda Pública/Patrimonio</t>
  </si>
  <si>
    <t>IIIB. Hacienda Pública/ Patrimonio Generado</t>
  </si>
  <si>
    <t>IIIC. Exceso o Insuficiencia en la Actualización de la Hacienda Pública/ Patrimonio</t>
  </si>
  <si>
    <t>III. Total Hacienda Pública/ Patrimonio (IIIA + IIIB + IIIC)</t>
  </si>
  <si>
    <t>IV. Total del Pasivo y Hacienda Pública/ Patrimonio (II + III)</t>
  </si>
  <si>
    <t>Hacienda Pública / Patrimonio Generado Neto de 2021</t>
  </si>
  <si>
    <t>Cambios en la Hacienda Pública / Patrimonio Contribuido Neto de 2022</t>
  </si>
  <si>
    <t>Variación de la Hacienda Pública / Patrimonio Generado Neto de 2022</t>
  </si>
  <si>
    <t>Al 31 de Diciembre de 2022 y al 31 de diciembre 2021</t>
  </si>
  <si>
    <t>Transferencias, Asignaciones, Subsidios y Subvenciones, y Pensiones y
Jubilaciones</t>
  </si>
  <si>
    <t>31 de diciembre 2022</t>
  </si>
  <si>
    <t>31 de diciembre 2021</t>
  </si>
  <si>
    <t>Cuenta Pública 2022
Gobierno del Estado de Oaxaca
Estado de Situación Financiera Consolidado
Al  31 de diciembre de 2022
 (Pesos)</t>
  </si>
  <si>
    <t>Cuenta Pública 2022
Gobierno del Estado de Oaxaca
Estado de Actividades Consolidado
Del 1 de enero al 31 de diciembre de 2022   
 (Pesos)</t>
  </si>
  <si>
    <t>Cuenta Pública 2022
Gobierno del Estado de Oaxaca
Estado de Variación de la Hacienda Pública Consolidado
Del 1 de enero al 31 de diciembre de 2022
(Pesos)</t>
  </si>
  <si>
    <t>Cuenta Pública 2022
Gobierno del Estado de Oaxaca
 Estado de Cambios en la Situación Financiera Consolidado
Del 1 de enero al 31 de diciembre de 2022
 (Pesos)</t>
  </si>
  <si>
    <t>Cuenta Pública 2022
Gobierno del Estado de Oaxaca
Estado de Flujos de Efectivo Consolidado
Del 1 de enero al 31 de diciembre de 2022
 (Pesos)</t>
  </si>
  <si>
    <t>Cuenta Pública 2022
Gobierno del Estado de Oaxaca
Estado Analítico del Activo Consolidado
Del 1 de enero al 31 de diciembre de 2022
(Pesos)</t>
  </si>
  <si>
    <t>Cuenta Pública 2022</t>
  </si>
  <si>
    <t xml:space="preserve">
</t>
  </si>
  <si>
    <r>
      <t>Efectivo y Equivalentes</t>
    </r>
    <r>
      <rPr>
        <b/>
        <sz val="6"/>
        <color theme="1"/>
        <rFont val="Monserat medium"/>
      </rPr>
      <t xml:space="preserve"> </t>
    </r>
  </si>
  <si>
    <r>
      <t>Derechos a Recibir Efectivo o Equivalentes</t>
    </r>
    <r>
      <rPr>
        <b/>
        <sz val="6"/>
        <color theme="1"/>
        <rFont val="Monserat medium"/>
      </rPr>
      <t xml:space="preserve">  </t>
    </r>
  </si>
  <si>
    <r>
      <t>Deuda Pública a Largo Plazo</t>
    </r>
    <r>
      <rPr>
        <b/>
        <sz val="6"/>
        <color theme="1"/>
        <rFont val="Monserat medium"/>
      </rPr>
      <t xml:space="preserve">  </t>
    </r>
  </si>
  <si>
    <r>
      <t>Activos Intangibles</t>
    </r>
    <r>
      <rPr>
        <b/>
        <sz val="6"/>
        <color theme="1"/>
        <rFont val="Monserat medium"/>
      </rPr>
      <t xml:space="preserve"> </t>
    </r>
  </si>
  <si>
    <t>Hacienda Pública / Patrimonio Generado en Ejercicios Anteriores</t>
  </si>
  <si>
    <t>Total</t>
  </si>
  <si>
    <t>Exceso o Insuficiencia en la Actualización de la Hacienda Pública / Patrimonio</t>
  </si>
  <si>
    <r>
      <t xml:space="preserve">Activos Intangibles </t>
    </r>
    <r>
      <rPr>
        <b/>
        <sz val="6"/>
        <color theme="1"/>
        <rFont val="Monserat medium"/>
      </rPr>
      <t xml:space="preserve"> </t>
    </r>
  </si>
  <si>
    <t>Cargos del periodo</t>
  </si>
  <si>
    <t>Saldo Final</t>
  </si>
  <si>
    <t>Variación del Periodo</t>
  </si>
  <si>
    <t>Cuenta Pública 2022
Gobierno del Estado de Oaxaca
Estado Analítico de la Deuda y Otros Pasivos Consolidado
Del 1 de enero al 31 de diciembre de 2022
(Pesos)</t>
  </si>
  <si>
    <t>Entidad demandada</t>
  </si>
  <si>
    <t>Número de expedientes en proceso</t>
  </si>
  <si>
    <t>Monto</t>
  </si>
  <si>
    <t xml:space="preserve">INDETERMINADO </t>
  </si>
  <si>
    <t>Administración Directa de Obras y Servicios de Agua Potable y Alcantarillado de la Ciudad de Puerto Escondido, Oaxaca</t>
  </si>
  <si>
    <t>INDETERMINADO</t>
  </si>
  <si>
    <t>Auditoria Superior del Estado</t>
  </si>
  <si>
    <t>Caminos y Aeropistas de Oaxaca</t>
  </si>
  <si>
    <t>Colegio de Bachilleres del Estado de Oaxaca</t>
  </si>
  <si>
    <t>Colegio de Estudios Científicos y Tecnológicos del Estado de Oaxaca</t>
  </si>
  <si>
    <t>Colegio Superior para la Educación Integral Intercultural de Oaxaca</t>
  </si>
  <si>
    <t>Comisión Estatal de Vivienda</t>
  </si>
  <si>
    <t>Comisión Estatal del Agua del Estado de Oaxaca</t>
  </si>
  <si>
    <t>Comisión para la Regulación de la Tenencia de la Tierra Urbana del Estado de Oaxaca</t>
  </si>
  <si>
    <t>Congreso del Estado de Oaxaca</t>
  </si>
  <si>
    <t>Consejería Jurídica del Gobierno del Estado</t>
  </si>
  <si>
    <t>Consejo de la Judicatura del Poder Judicial</t>
  </si>
  <si>
    <t>Coordinación General de Educación Media Superior y Superior, Ciencia y tecnología</t>
  </si>
  <si>
    <t>Coordinación General del Comité Estatal de Planeación para el Desarrollo de Oaxaca</t>
  </si>
  <si>
    <t>Corporación Oaxaqueña de Radio y Televisión CORTV</t>
  </si>
  <si>
    <t>Defensoría Pública del Estado</t>
  </si>
  <si>
    <t>Dirección del Registro Civil</t>
  </si>
  <si>
    <t>Fideicomiso de Fomento para el Estado de Oaxaca</t>
  </si>
  <si>
    <t>Fiscalía General del Estado de Oaxaca</t>
  </si>
  <si>
    <t>Instituto de Capacitación y Productividad para el Trabajo del Estado de Oaxaca</t>
  </si>
  <si>
    <t>Instituto de Estudios de Bachillerato del Estado de Oaxaca</t>
  </si>
  <si>
    <t>Instituto de la Función Registral del Estado de Oaxaca</t>
  </si>
  <si>
    <t>Instituto de Patrimonio Cultural del Estado de Oaxaca</t>
  </si>
  <si>
    <t>Instituto Estatal de Educación para Adultos</t>
  </si>
  <si>
    <t>Instituto Estatal de Educación para Adultos y Patronato Pro Educación de los Adultos del Estado de Oaxaca A.C.</t>
  </si>
  <si>
    <t>Instituto Estatal de Educación Pública de Oaxaca</t>
  </si>
  <si>
    <t>Instituto Oaxaqueño de las Artesanías</t>
  </si>
  <si>
    <t>Instituto Tecnológico Superior de Teposcolula</t>
  </si>
  <si>
    <t>Jefatura de la Gubernatura</t>
  </si>
  <si>
    <t>Junta de Conciliación Agraria</t>
  </si>
  <si>
    <t>Junta Local de Conciliación y Arbitraje en el Estado de Oaxaca</t>
  </si>
  <si>
    <t>Monte de Piedad</t>
  </si>
  <si>
    <t>Oficina de Pensiones del Estado de Oaxaca</t>
  </si>
  <si>
    <t>Poder Judicial del Estado de Oaxaca</t>
  </si>
  <si>
    <t>Procuraduría General de Justicia del Estado</t>
  </si>
  <si>
    <t>Procuraduría para la Defensa del Indígena</t>
  </si>
  <si>
    <t>Régimen Estatal de Protección Social en Salud del Estado de Oaxaca</t>
  </si>
  <si>
    <t>Secretaría de Administración</t>
  </si>
  <si>
    <t>Secretaría de Agricultura, Ganadería, Desarrollo Rurual, Pesca y Alimentación - Fideicomiso Alianza para el Campo de Oaxaca</t>
  </si>
  <si>
    <t>Secretaría de Bienestar del Estado de Oaxaca</t>
  </si>
  <si>
    <t>Secretaría de Desarrollo Agropecuario, Pesca y Acuacultura</t>
  </si>
  <si>
    <t>Secretaría de Desarrollo Social y Humano</t>
  </si>
  <si>
    <t>Secretaría de Economía</t>
  </si>
  <si>
    <t>Secretaría de Finanzas</t>
  </si>
  <si>
    <t>Secretaría de las Culturas y Artes de Oaxaca</t>
  </si>
  <si>
    <t>Secretaría de las Infraestructuras y el Ordenamiento Territorial Sustentable del Estado de Oaxaca</t>
  </si>
  <si>
    <t>Secretaría de Seguridad Pública del Estado de Oaxaca</t>
  </si>
  <si>
    <t>Secretaría de Vialidad y Transporte del Gobierno del Estado</t>
  </si>
  <si>
    <t>Secretaría del Trabajo</t>
  </si>
  <si>
    <t>Secretaría General de Gobierno</t>
  </si>
  <si>
    <t>Servicios de Salud de Oaxaca</t>
  </si>
  <si>
    <t>Sistema para el Desarrollo Integral de la Familia en el Estado de Oaxaca</t>
  </si>
  <si>
    <t>Unidades móviles para el desarrollo - hoy, Servicios Comunitarios Móviles</t>
  </si>
  <si>
    <t>Universidad de la Sierra Juárez</t>
  </si>
  <si>
    <t>Universidad de la Sierra Sur</t>
  </si>
  <si>
    <t>Total general</t>
  </si>
  <si>
    <t>“Bajo protesta de decir verdad declaramos que los Estados Financieros y sus notas, son razonablemente correctos y son responsabilidad del emisor”</t>
  </si>
  <si>
    <t>Administración Directa de Obras y Servicios de Agua Potable y
 Alcantarillado de la Ciudad de Oaxaca</t>
  </si>
  <si>
    <t>PASIVOS CONTINGENTES A CARGO DEL GOBIERNO DEL ESTADO DE
OAXACA</t>
  </si>
  <si>
    <t>AL 31 DE DICIEMBRE DE 2022</t>
  </si>
  <si>
    <t xml:space="preserve">Administrados por la Consejería Jurídica
</t>
  </si>
  <si>
    <t>SUBSECRETARÍA DE EGRESOS, CONTABILIDAD Y TESORERÍA</t>
  </si>
  <si>
    <t>DIRECCIÓN DE CONTABILIDAD</t>
  </si>
  <si>
    <t>Gobierno de Estado de Oaxaca</t>
  </si>
  <si>
    <t>Conciliación entre los Ingresos Presupuestarios y Contables</t>
  </si>
  <si>
    <t>Del 1 de enero al 31 de diciembre de 2022</t>
  </si>
  <si>
    <t>(Cifras en pesos)</t>
  </si>
  <si>
    <t>1. Total de Ingresos Presupuestarios</t>
  </si>
  <si>
    <t>2. Más Ingresos Contables No Presupuestarios</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</si>
  <si>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</si>
  <si>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</si>
  <si>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</si>
  <si>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</si>
  <si>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</si>
  <si>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</si>
  <si>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</si>
  <si>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</si>
  <si>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</si>
  <si>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Materias Primas y Materiales de Producción y Comercialización</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</si>
  <si>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</si>
  <si>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</si>
  <si>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</si>
  <si>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</si>
  <si>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</si>
  <si>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</si>
  <si>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</si>
  <si>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</si>
  <si>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</si>
  <si>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</si>
  <si>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Acciones y Participaciones de Capital</t>
  </si>
  <si>
    <t>Compra de Títulos y Valores</t>
  </si>
  <si>
    <t>Concesión de Préstamos</t>
  </si>
  <si>
    <t>Inversiones en Fideicomisos, Mandatos y Otros Análogos</t>
  </si>
  <si>
    <t>Provisiones para Contingencias y Otras Erogaciones Especiales</t>
  </si>
  <si>
    <t>Amortización de la Deuda Pública</t>
  </si>
  <si>
    <t>Adeudos de Ejercicios Fiscales Anteriores (ADEFAS)</t>
  </si>
  <si>
    <t>Otros Egresos Presupuestarios No Contables</t>
  </si>
  <si>
    <t>3. Más Gastos Contables No Presupuestarios</t>
  </si>
  <si>
    <t>Materiales y Suministros (consumos)</t>
  </si>
  <si>
    <t>Otros Gastos Contables No Presupuestarios</t>
  </si>
  <si>
    <t>4. Total de Gastos Contables</t>
  </si>
  <si>
    <t xml:space="preserve">Estado Analítico de Ingresos Presupuestarios </t>
  </si>
  <si>
    <t>(En pesos)</t>
  </si>
  <si>
    <t>Rubro de Ingresos</t>
  </si>
  <si>
    <t>Ingreso</t>
  </si>
  <si>
    <t>Estimado</t>
  </si>
  <si>
    <t xml:space="preserve">Ampliaciones y Reducciones                        </t>
  </si>
  <si>
    <t>Modificado</t>
  </si>
  <si>
    <t>Devengado</t>
  </si>
  <si>
    <t>Recaudado</t>
  </si>
  <si>
    <t>Diferencia</t>
  </si>
  <si>
    <t>(1)</t>
  </si>
  <si>
    <t>(2)</t>
  </si>
  <si>
    <t>(3=1+2)</t>
  </si>
  <si>
    <t>(4)</t>
  </si>
  <si>
    <t>(5)</t>
  </si>
  <si>
    <t>(6=5-1)</t>
  </si>
  <si>
    <t>Ingresos por Ventas de Bienes,  Prestación de Servicios  y Otros Ingresos</t>
  </si>
  <si>
    <t>Participaciones,  Aportaciones, Convenios, Incentivos derivados de colaboracion fiscal y Fondos distintos de aportaciones *</t>
  </si>
  <si>
    <t>Ingresos excedentes</t>
  </si>
  <si>
    <t>Estado Analítico de Ingresos Por Fuente de Financiamiento</t>
  </si>
  <si>
    <t>Ingresos del Poder Ejecutivo Federal o Estatal y de los Municipios</t>
  </si>
  <si>
    <t>Ingresos  de los Entes Públicos de los Poderes Legislativo y Judicial, de los Órganos Autónomos y del Setor Paraestatal o Paramunicipal , así como de las Empresas Productivas del Estado</t>
  </si>
  <si>
    <t>TOTAL</t>
  </si>
  <si>
    <t>* En este apartado se incluyeron los Productos Financieros  que generan los recursos federales $ 52,381,827.00, que conforme al Plan de Cuentas se encuentran registrados en la contabilidad en Otros Ingresos y Beneficios.</t>
  </si>
  <si>
    <t xml:space="preserve">CUENTA PÚBLICA DEL ESTADO DE OAXACA DEL EJERCICIO FISCAL 2022 </t>
  </si>
  <si>
    <t xml:space="preserve">ESTADO ANALITICO DEL EJERCICIO DEL PRESUPUESTO DE EGRESOS </t>
  </si>
  <si>
    <t xml:space="preserve">CLASIFICACION POR OBJETO DEL GASTO (CAPITULO-CONCEPTO) </t>
  </si>
  <si>
    <t xml:space="preserve">DEL 1º DE ENERO AL 31 DE DICIEMBRE </t>
  </si>
  <si>
    <t>Cve</t>
  </si>
  <si>
    <t>C  o  n  c  e  p  t  o</t>
  </si>
  <si>
    <t xml:space="preserve">Aprobado </t>
  </si>
  <si>
    <t xml:space="preserve">Ampliaciones / </t>
  </si>
  <si>
    <t xml:space="preserve">Modificado </t>
  </si>
  <si>
    <t xml:space="preserve">Devengado </t>
  </si>
  <si>
    <t xml:space="preserve">Pagado </t>
  </si>
  <si>
    <t xml:space="preserve">Subejercicio </t>
  </si>
  <si>
    <t xml:space="preserve">          1   </t>
  </si>
  <si>
    <t xml:space="preserve">Reducciones </t>
  </si>
  <si>
    <t xml:space="preserve">  3 = (1+2) </t>
  </si>
  <si>
    <t xml:space="preserve">         4 </t>
  </si>
  <si>
    <t xml:space="preserve">         5 </t>
  </si>
  <si>
    <t xml:space="preserve">      6 = (3-4) </t>
  </si>
  <si>
    <t>2</t>
  </si>
  <si>
    <t>1</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</si>
  <si>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</si>
  <si>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</si>
  <si>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</si>
  <si>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</si>
  <si>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</si>
  <si>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</si>
  <si>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</si>
  <si>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</si>
  <si>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</si>
  <si>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</si>
  <si>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</si>
  <si>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</si>
  <si>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</si>
  <si>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</si>
  <si>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</si>
  <si>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</si>
  <si>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</si>
  <si>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</si>
  <si>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3</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</si>
  <si>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</si>
  <si>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</si>
  <si>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</si>
  <si>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</si>
  <si>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</si>
  <si>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</si>
  <si>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</si>
  <si>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</si>
  <si>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</si>
  <si>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</si>
  <si>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4</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</si>
  <si>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</si>
  <si>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</si>
  <si>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</si>
  <si>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</si>
  <si>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</si>
  <si>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</si>
  <si>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</si>
  <si>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</si>
  <si>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</si>
  <si>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5</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</si>
  <si>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</si>
  <si>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</si>
  <si>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</si>
  <si>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</si>
  <si>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</si>
  <si>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</si>
  <si>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</si>
  <si>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</si>
  <si>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</si>
  <si>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</si>
  <si>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6</t>
  </si>
  <si>
    <t>INVERSIÓN PÚBLICA</t>
  </si>
  <si>
    <t>OBRA PÚBLICA EN BIENES DE DOMINIO PÚBLICO</t>
  </si>
  <si>
    <t>OBRA PÚBLICA EN BIENES PROPIOS</t>
  </si>
  <si>
    <t>PROYECTOS PRODUCTIVOS Y ACCIONES DE FOMENTO</t>
  </si>
  <si>
    <t>8</t>
  </si>
  <si>
    <t>PARTICIPACIONES Y APORTACIONES</t>
  </si>
  <si>
    <t>PARTICIPACIONES</t>
  </si>
  <si>
    <t>APORTACIONES</t>
  </si>
  <si>
    <t>CONVENIOS</t>
  </si>
  <si>
    <t>9</t>
  </si>
  <si>
    <t>AMORTIZACIÓN DE LA DEUDA PÚBLICA</t>
  </si>
  <si>
    <t>INTERESES DE LA DEUDA PÚBLICA</t>
  </si>
  <si>
    <t>GASTOS DE LA DEUDA PÚBLICA</t>
  </si>
  <si>
    <t>COSTO POR COBERTURAS</t>
  </si>
  <si>
    <t>ADEUDOS DE EJERCICIOS FISCALES ANTERIORES (ADEFAS)</t>
  </si>
  <si>
    <t>TOTAL DEL GASTO:</t>
  </si>
  <si>
    <t>C:\Control Presupuestal 2022\cuenta publica\inciso B\cta_gf_capitulo_concepto_cuarto.rpt</t>
  </si>
  <si>
    <t>Página 001 de 001</t>
  </si>
  <si>
    <t xml:space="preserve">CLASIFICACION ECONOMICA (POR TIPO Y OBJETO DE GASTO) </t>
  </si>
  <si>
    <t xml:space="preserve">Ejercido </t>
  </si>
  <si>
    <t xml:space="preserve">       1   </t>
  </si>
  <si>
    <t xml:space="preserve">   3 = (1+2) </t>
  </si>
  <si>
    <t xml:space="preserve">          4 </t>
  </si>
  <si>
    <t xml:space="preserve">          5 </t>
  </si>
  <si>
    <t xml:space="preserve">         6 </t>
  </si>
  <si>
    <t xml:space="preserve">     7 = (3-4) </t>
  </si>
  <si>
    <t>GASTO CORRIENTE</t>
  </si>
  <si>
    <t>A</t>
  </si>
  <si>
    <t>GASTO DE OPERACIÓN</t>
  </si>
  <si>
    <t>B</t>
  </si>
  <si>
    <t>TRANSFERENCIAS CORRIENTES</t>
  </si>
  <si>
    <t>GASTO DE CAPITAL</t>
  </si>
  <si>
    <t>TRANSFERENCIAS DE CAPITAL</t>
  </si>
  <si>
    <t>AMORTIZACIÓN DE LA DEUDA Y DISMINUCIÓN DE PASIVOS</t>
  </si>
  <si>
    <t>TOTAL GENERAL DEL GASTO</t>
  </si>
  <si>
    <t>C:\Control Presupuestal 2022\cuenta publica\inciso B\pre_Economica_tipo_objeto_cuarto.rpt</t>
  </si>
  <si>
    <t xml:space="preserve">CLASIFICACIÓN FUNCIONAL (FINALIDAD Y FUNCION) </t>
  </si>
  <si>
    <t xml:space="preserve">Transferido </t>
  </si>
  <si>
    <t xml:space="preserve">       6 = (3-4) </t>
  </si>
  <si>
    <t xml:space="preserve">        5 </t>
  </si>
  <si>
    <t>GOBIERNO</t>
  </si>
  <si>
    <t>LEGISLACIÓN</t>
  </si>
  <si>
    <t>JUSTICIA</t>
  </si>
  <si>
    <t>COORDINACIÓN  DE LA POLÍTICA DE GOBIERNO</t>
  </si>
  <si>
    <t>ASUNTOS FINANCIEROS Y HACENDARIOS</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</si>
  <si>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</si>
  <si>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</si>
  <si>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</si>
  <si>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</si>
  <si>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</si>
  <si>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</si>
  <si>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</si>
  <si>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</si>
  <si>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</si>
  <si>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 xml:space="preserve">DESARROLLO ECONÓMICO </t>
  </si>
  <si>
    <t>ASUNTOS ECONÓMICOS, COMERCIALES Y LABORALES EN GENERAL</t>
  </si>
  <si>
    <t>AGROPECUARIA, SILVICULTURA, PESCA Y CAZA</t>
  </si>
  <si>
    <t>COMBUSTIBLES Y ENERGÍA</t>
  </si>
  <si>
    <t>TRANSPORTE</t>
  </si>
  <si>
    <t>COMUNICACIONES</t>
  </si>
  <si>
    <t>TURISMO</t>
  </si>
  <si>
    <t>CIENCIA, TECNOLOGÍA E INNOVACIÓN</t>
  </si>
  <si>
    <t>OTRAS INDUSTRIAS Y OTROS ASUNTOS ECONÓMICOS</t>
  </si>
  <si>
    <t>OTRAS NO CLASIFICADAS EN FUNCIONES ANTERIORES</t>
  </si>
  <si>
    <t>TRANSACCIONES DE LA DEUDA PÚBLICA/COSTO FINANCIERO DE LA DEUDA</t>
  </si>
  <si>
    <t>TRANSFERENCIAS, PARTICIPACIONES Y APORTACIONES ENTRE DIFERENTES NIVELES Y ORDENES DE GOBIERNO</t>
  </si>
  <si>
    <t>ADEUDOS DE EJERCICIOS FISCALES ANTERIORES</t>
  </si>
  <si>
    <t>TOTAL GENERAL</t>
  </si>
  <si>
    <t>C:\Control Presupuestal 2022\cuenta publica\inciso B\cta_gf_Funcional_cuarto.rpt</t>
  </si>
  <si>
    <t>SECRETARIA DE FINANZAS DEL PODER EJECUTIVO</t>
  </si>
  <si>
    <t>Del 01 de enero al 31 de diciembre de 2022</t>
  </si>
  <si>
    <t>Identificación del Crédito o Instrumento</t>
  </si>
  <si>
    <t>Contratación / Colocación</t>
  </si>
  <si>
    <t>Amortización</t>
  </si>
  <si>
    <t>C  = A - B</t>
  </si>
  <si>
    <t>Créditos Bancarios</t>
  </si>
  <si>
    <t>Banobras Más Oaxaca*</t>
  </si>
  <si>
    <r>
      <t xml:space="preserve">Santander  </t>
    </r>
    <r>
      <rPr>
        <vertAlign val="subscript"/>
        <sz val="11"/>
        <color theme="1"/>
        <rFont val="Arial"/>
        <family val="2"/>
      </rPr>
      <t>5,000</t>
    </r>
  </si>
  <si>
    <r>
      <t xml:space="preserve">Banobras </t>
    </r>
    <r>
      <rPr>
        <vertAlign val="subscript"/>
        <sz val="11"/>
        <color theme="1"/>
        <rFont val="Arial"/>
        <family val="2"/>
      </rPr>
      <t>3,018</t>
    </r>
  </si>
  <si>
    <r>
      <t xml:space="preserve">Banobras </t>
    </r>
    <r>
      <rPr>
        <vertAlign val="subscript"/>
        <sz val="11"/>
        <color theme="1"/>
        <rFont val="Arial"/>
        <family val="2"/>
      </rPr>
      <t>4,792</t>
    </r>
  </si>
  <si>
    <r>
      <t xml:space="preserve">Santander </t>
    </r>
    <r>
      <rPr>
        <vertAlign val="subscript"/>
        <sz val="11"/>
        <color theme="1"/>
        <rFont val="Arial"/>
        <family val="2"/>
      </rPr>
      <t xml:space="preserve">1,000  </t>
    </r>
    <r>
      <rPr>
        <sz val="11"/>
        <color theme="1"/>
        <rFont val="Arial"/>
        <family val="2"/>
      </rPr>
      <t xml:space="preserve"> *</t>
    </r>
  </si>
  <si>
    <r>
      <t xml:space="preserve">Banobras </t>
    </r>
    <r>
      <rPr>
        <vertAlign val="subscript"/>
        <sz val="11"/>
        <color theme="1"/>
        <rFont val="Arial"/>
        <family val="2"/>
      </rPr>
      <t xml:space="preserve">137 </t>
    </r>
  </si>
  <si>
    <r>
      <t xml:space="preserve">Banobras </t>
    </r>
    <r>
      <rPr>
        <vertAlign val="subscript"/>
        <sz val="11"/>
        <color theme="1"/>
        <rFont val="Arial"/>
        <family val="2"/>
      </rPr>
      <t xml:space="preserve">363 </t>
    </r>
    <r>
      <rPr>
        <sz val="11"/>
        <color theme="1"/>
        <rFont val="Arial"/>
        <family val="2"/>
      </rPr>
      <t>*</t>
    </r>
  </si>
  <si>
    <r>
      <t xml:space="preserve">Banobras </t>
    </r>
    <r>
      <rPr>
        <vertAlign val="subscript"/>
        <sz val="11"/>
        <color theme="1"/>
        <rFont val="Arial"/>
        <family val="2"/>
      </rPr>
      <t xml:space="preserve">2,000 </t>
    </r>
    <r>
      <rPr>
        <sz val="11"/>
        <color theme="1"/>
        <rFont val="Arial"/>
        <family val="2"/>
      </rPr>
      <t>*</t>
    </r>
  </si>
  <si>
    <r>
      <t xml:space="preserve">Banorte </t>
    </r>
    <r>
      <rPr>
        <vertAlign val="subscript"/>
        <sz val="11"/>
        <color theme="1"/>
        <rFont val="Arial"/>
        <family val="2"/>
      </rPr>
      <t>300</t>
    </r>
  </si>
  <si>
    <t>Total Crédito Bancarios</t>
  </si>
  <si>
    <t xml:space="preserve">Otros Instrumentos  de Deuda </t>
  </si>
  <si>
    <t>Total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</si>
  <si>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</si>
  <si>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</si>
  <si>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t>Intereses de la Deuda</t>
  </si>
  <si>
    <t>Pagado</t>
  </si>
  <si>
    <t>Banobras Más Oaxaca</t>
  </si>
  <si>
    <r>
      <t xml:space="preserve">Santander </t>
    </r>
    <r>
      <rPr>
        <vertAlign val="subscript"/>
        <sz val="11"/>
        <color theme="1"/>
        <rFont val="Arial"/>
        <family val="2"/>
      </rPr>
      <t xml:space="preserve">1000  </t>
    </r>
    <r>
      <rPr>
        <sz val="11"/>
        <color theme="1"/>
        <rFont val="Arial"/>
        <family val="2"/>
      </rPr>
      <t xml:space="preserve"> *</t>
    </r>
  </si>
  <si>
    <t>Banobras Justicia Penal</t>
  </si>
  <si>
    <t xml:space="preserve">Banobras Fonrec </t>
  </si>
  <si>
    <t>Total de intereses de  Crédito Bancarios</t>
  </si>
  <si>
    <t>Total de intereses de Otros  Instrumentos de Deuda</t>
  </si>
  <si>
    <t>Indicadores de Postura Fiscal</t>
  </si>
  <si>
    <t xml:space="preserve">Del 01 Enero al 31 de Diciembre de 2022         </t>
  </si>
  <si>
    <t>(cifras en pesos)</t>
  </si>
  <si>
    <t>Estimado/Aprobado</t>
  </si>
  <si>
    <t>Recaudado/Pagado</t>
  </si>
  <si>
    <t>I.Ingresos Presupuestarios</t>
  </si>
  <si>
    <t>1. Ingresos del Gobierno de la Entidad Federativa</t>
  </si>
  <si>
    <t>2. Ingresos del Sector Paraestatal</t>
  </si>
  <si>
    <t>II. Egresos Presupuestarios</t>
  </si>
  <si>
    <t>3. Egresos del Gobierno de la Entidad Federativa</t>
  </si>
  <si>
    <t>4.Egresos del Sector Paraestatal</t>
  </si>
  <si>
    <t>III. Balance Presupuestario (Superavit o Déficit) (III= I - II)</t>
  </si>
  <si>
    <t>III. Balance Presupuestario (Superavit o Déficit)</t>
  </si>
  <si>
    <t>IV. Intereses, comisiones y Gastos de la Deuda</t>
  </si>
  <si>
    <t>V. Balance Primario (superavit o Déficit) (V= III - IV)</t>
  </si>
  <si>
    <t>A. Financiamiento</t>
  </si>
  <si>
    <t>B. Amortización de la Deuda</t>
  </si>
  <si>
    <t>C. Endeudamiento o desendeudamiento (C= A - B)</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</si>
</sst>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4" formatCode="_-&quot;$&quot;* #,##0.00_-;\-&quot;$&quot;* #,##0.00_-;_-&quot;$&quot;* &quot;-&quot;??_-;_-@_-"/>
    <numFmt numFmtId="43" formatCode="_-* #,##0.00_-;\-* #,##0.00_-;_-* &quot;-&quot;??_-;_-@_-"/>
    <numFmt numFmtId="164" formatCode="_-* #,##0.00_-;\-* #,##0.00_-;_-* &quot;-&quot;??_-;_-@"/>
    <numFmt numFmtId="165" formatCode="#,##0_ ;\-#,##0\ "/>
    <numFmt numFmtId="166" formatCode="_-* #,##0_-;\-* #,##0_-;_-* &quot;-&quot;??_-;_-@_-"/>
    <numFmt numFmtId="167" formatCode="_-* #,##0.00_-;\-* #,##0.00_-;_-* &quot;-&quot;_-;_-@_-"/>
    <numFmt numFmtId="168" formatCode="#,##0.00_);\-#,##0.00"/>
    <numFmt numFmtId="169" formatCode="dd\/mm\/yyyy"/>
    <numFmt numFmtId="170" formatCode="hh&quot;:&quot;mm&quot;:&quot;ss\ AM/PM"/>
    <numFmt numFmtId="171" formatCode="_(* #,##0_);_(* \(#,##0\);_(* &quot;-&quot;??_);_(@_)"/>
    <numFmt numFmtId="172" formatCode="_-&quot;$&quot;* #,##0_-;\-&quot;$&quot;* #,##0_-;_-&quot;$&quot;* &quot;-&quot;??_-;_-@_-"/>
    <numFmt numFmtId="173" formatCode="#,##0.00;\-#,##0.00;&quot;&quot;"/>
  </numFmts>
  <fonts count="92">
    <font>
      <sz val="11"/>
      <color theme="1"/>
      <name val="Calibri"/>
      <scheme val="minor"/>
    </font>
    <font>
      <sz val="11"/>
      <color theme="1"/>
      <name val="Calibri"/>
      <family val="2"/>
      <scheme val="minor"/>
    </font>
    <font>
      <b/>
      <sz val="5"/>
      <color theme="1"/>
      <name val="Univia Pro Book"/>
      <family val="3"/>
    </font>
    <font>
      <sz val="5"/>
      <color theme="1"/>
      <name val="Arial"/>
      <family val="2"/>
    </font>
    <font>
      <sz val="5"/>
      <color theme="1"/>
      <name val="Calibri"/>
      <family val="2"/>
    </font>
    <font>
      <b/>
      <sz val="5"/>
      <color theme="1"/>
      <name val="Arial"/>
      <family val="2"/>
    </font>
    <font>
      <sz val="6"/>
      <color theme="1"/>
      <name val="Univia Pro Book"/>
      <family val="3"/>
    </font>
    <font>
      <sz val="11"/>
      <color theme="1"/>
      <name val="Calibri"/>
      <family val="2"/>
    </font>
    <font>
      <b/>
      <sz val="7"/>
      <color theme="1"/>
      <name val="Arial"/>
      <family val="2"/>
    </font>
    <font>
      <sz val="7"/>
      <color theme="1"/>
      <name val="Arial"/>
      <family val="2"/>
    </font>
    <font>
      <b/>
      <sz val="10"/>
      <color rgb="FF000000"/>
      <name val="Times New Roman"/>
      <family val="1"/>
    </font>
    <font>
      <sz val="10"/>
      <color rgb="FF000000"/>
      <name val="Times New Roman"/>
      <family val="1"/>
    </font>
    <font>
      <sz val="5"/>
      <color rgb="FF000000"/>
      <name val="Times New Roman"/>
      <family val="1"/>
    </font>
    <font>
      <sz val="11"/>
      <color theme="1"/>
      <name val="Arial"/>
      <family val="2"/>
    </font>
    <font>
      <sz val="6"/>
      <color rgb="FF000000"/>
      <name val="Times New Roman"/>
      <family val="1"/>
    </font>
    <font>
      <sz val="6"/>
      <color rgb="FF000000"/>
      <name val="Univia Pro Book"/>
      <family val="3"/>
    </font>
    <font>
      <sz val="8"/>
      <color rgb="FF000000"/>
      <name val="Times New Roman"/>
      <family val="1"/>
    </font>
    <font>
      <sz val="11"/>
      <color theme="1"/>
      <name val="Calibri"/>
      <family val="2"/>
      <scheme val="minor"/>
    </font>
    <font>
      <sz val="7"/>
      <color theme="1"/>
      <name val="Calibri"/>
      <family val="2"/>
      <scheme val="minor"/>
    </font>
    <font>
      <b/>
      <sz val="5"/>
      <color rgb="FF000000"/>
      <name val="Times New Roman"/>
      <family val="1"/>
    </font>
    <font>
      <sz val="6"/>
      <color theme="1"/>
      <name val="Calibri"/>
      <family val="2"/>
      <scheme val="minor"/>
    </font>
    <font>
      <sz val="6"/>
      <color rgb="FF000000"/>
      <name val="Calibri"/>
      <family val="2"/>
      <scheme val="minor"/>
    </font>
    <font>
      <b/>
      <sz val="6"/>
      <color rgb="FF000000"/>
      <name val="Calibri"/>
      <family val="2"/>
      <scheme val="minor"/>
    </font>
    <font>
      <b/>
      <sz val="5"/>
      <color theme="1"/>
      <name val="Times New Roman"/>
      <family val="1"/>
    </font>
    <font>
      <sz val="5"/>
      <color rgb="FFFFFFFF"/>
      <name val="Times New Roman"/>
      <family val="1"/>
    </font>
    <font>
      <sz val="5"/>
      <color theme="1"/>
      <name val="Times New Roman"/>
      <family val="1"/>
    </font>
    <font>
      <b/>
      <sz val="5"/>
      <color rgb="FF000000"/>
      <name val="Arial"/>
      <family val="2"/>
    </font>
    <font>
      <sz val="6"/>
      <color theme="1"/>
      <name val="Arial"/>
      <family val="2"/>
    </font>
    <font>
      <b/>
      <sz val="6"/>
      <color theme="1"/>
      <name val="Univia Pro Book"/>
      <family val="3"/>
    </font>
    <font>
      <b/>
      <sz val="6"/>
      <color rgb="FF000000"/>
      <name val="Univia Pro Book"/>
      <family val="3"/>
    </font>
    <font>
      <b/>
      <sz val="6"/>
      <color theme="1"/>
      <name val="Calibri"/>
      <family val="2"/>
      <scheme val="minor"/>
    </font>
    <font>
      <sz val="6"/>
      <name val="Calibri"/>
      <family val="2"/>
    </font>
    <font>
      <b/>
      <sz val="6"/>
      <color rgb="FF000000"/>
      <name val="Times New Roman"/>
      <family val="1"/>
    </font>
    <font>
      <b/>
      <sz val="6"/>
      <name val="Univia Pro Book"/>
      <family val="3"/>
    </font>
    <font>
      <sz val="6"/>
      <name val="Calibri"/>
      <family val="2"/>
      <scheme val="minor"/>
    </font>
    <font>
      <b/>
      <sz val="6"/>
      <color theme="1"/>
      <name val="Monserat medium"/>
    </font>
    <font>
      <sz val="6"/>
      <color theme="1"/>
      <name val="Monserat medium"/>
    </font>
    <font>
      <b/>
      <sz val="5"/>
      <color theme="1"/>
      <name val="Monserat medium"/>
    </font>
    <font>
      <sz val="10"/>
      <color rgb="FF000000"/>
      <name val="Monserat medium"/>
    </font>
    <font>
      <sz val="10"/>
      <name val="Monserat medium"/>
    </font>
    <font>
      <sz val="11"/>
      <color theme="1"/>
      <name val="Monserat medium"/>
    </font>
    <font>
      <sz val="6"/>
      <name val="Monserat medium"/>
    </font>
    <font>
      <sz val="6"/>
      <color rgb="FF000000"/>
      <name val="Monserat medium"/>
    </font>
    <font>
      <b/>
      <sz val="6"/>
      <color rgb="FF000000"/>
      <name val="Monserat medium"/>
    </font>
    <font>
      <b/>
      <i/>
      <sz val="5"/>
      <color rgb="FF000000"/>
      <name val="Monserat medium"/>
    </font>
    <font>
      <sz val="5"/>
      <color rgb="FF000000"/>
      <name val="Monserat medium"/>
    </font>
    <font>
      <sz val="8"/>
      <color rgb="FF000000"/>
      <name val="Monserat medium"/>
    </font>
    <font>
      <sz val="11"/>
      <name val="Monserat medium"/>
    </font>
    <font>
      <sz val="5"/>
      <color theme="1"/>
      <name val="Monserat medium"/>
    </font>
    <font>
      <b/>
      <i/>
      <sz val="6"/>
      <color rgb="FF000000"/>
      <name val="Monserat medium"/>
    </font>
    <font>
      <b/>
      <i/>
      <sz val="6"/>
      <color theme="1"/>
      <name val="Monserat medium"/>
    </font>
    <font>
      <i/>
      <sz val="6"/>
      <color theme="1"/>
      <name val="Monserat medium"/>
    </font>
    <font>
      <i/>
      <sz val="11"/>
      <color theme="1"/>
      <name val="Monserat medium"/>
    </font>
    <font>
      <sz val="11"/>
      <color theme="1"/>
      <name val="Calibri"/>
      <scheme val="minor"/>
    </font>
    <font>
      <b/>
      <sz val="11"/>
      <color theme="1"/>
      <name val="Calibri"/>
      <family val="2"/>
      <scheme val="minor"/>
    </font>
    <font>
      <b/>
      <sz val="10"/>
      <color theme="1"/>
      <name val="Montserrat"/>
    </font>
    <font>
      <sz val="10"/>
      <color rgb="FF000000"/>
      <name val="Montserrat"/>
    </font>
    <font>
      <b/>
      <sz val="10"/>
      <color rgb="FF000000"/>
      <name val="Montserrat"/>
    </font>
    <font>
      <sz val="7"/>
      <color theme="1"/>
      <name val="Montserrat"/>
    </font>
    <font>
      <sz val="11"/>
      <name val="Monserrat"/>
    </font>
    <font>
      <b/>
      <sz val="9"/>
      <color rgb="FF000000"/>
      <name val="Arial"/>
      <family val="2"/>
    </font>
    <font>
      <sz val="11"/>
      <color theme="1"/>
      <name val="Univia Pro Book"/>
      <family val="3"/>
    </font>
    <font>
      <b/>
      <sz val="9"/>
      <color theme="1"/>
      <name val="Arial"/>
      <family val="2"/>
    </font>
    <font>
      <sz val="9"/>
      <color theme="1"/>
      <name val="Arial"/>
      <family val="2"/>
    </font>
    <font>
      <b/>
      <sz val="11"/>
      <name val="Monserrat"/>
    </font>
    <font>
      <sz val="10"/>
      <name val="Arial"/>
      <family val="2"/>
    </font>
    <font>
      <b/>
      <sz val="12"/>
      <name val="Calibri"/>
      <family val="2"/>
      <scheme val="minor"/>
    </font>
    <font>
      <sz val="12"/>
      <name val="Calibri"/>
      <family val="2"/>
      <scheme val="minor"/>
    </font>
    <font>
      <b/>
      <sz val="9"/>
      <name val="Calibri"/>
      <family val="2"/>
      <scheme val="minor"/>
    </font>
    <font>
      <b/>
      <sz val="10"/>
      <color theme="1"/>
      <name val="Calibri"/>
      <family val="2"/>
      <scheme val="minor"/>
    </font>
    <font>
      <sz val="10"/>
      <color theme="1"/>
      <name val="Calibri"/>
      <family val="2"/>
      <scheme val="minor"/>
    </font>
    <font>
      <sz val="11"/>
      <name val="Calibri"/>
      <family val="2"/>
      <scheme val="minor"/>
    </font>
    <font>
      <sz val="9"/>
      <color theme="1"/>
      <name val="Calibri"/>
      <family val="2"/>
      <scheme val="minor"/>
    </font>
    <font>
      <b/>
      <u/>
      <sz val="11"/>
      <color theme="1"/>
      <name val="Calibri"/>
      <family val="2"/>
      <scheme val="minor"/>
    </font>
    <font>
      <sz val="10"/>
      <color indexed="8"/>
      <name val="MS Sans Serif"/>
      <family val="2"/>
    </font>
    <font>
      <b/>
      <sz val="11"/>
      <color indexed="8"/>
      <name val="Calibri"/>
      <family val="2"/>
    </font>
    <font>
      <sz val="11"/>
      <color indexed="8"/>
      <name val="Calibri"/>
      <family val="2"/>
    </font>
    <font>
      <b/>
      <sz val="6.7"/>
      <color indexed="8"/>
      <name val="Arial Narrow"/>
      <family val="2"/>
    </font>
    <font>
      <sz val="6"/>
      <color indexed="8"/>
      <name val="Arial Narrow"/>
      <family val="2"/>
    </font>
    <font>
      <b/>
      <sz val="6"/>
      <color indexed="8"/>
      <name val="Arial Narrow"/>
      <family val="2"/>
    </font>
    <font>
      <b/>
      <sz val="6.1"/>
      <color indexed="8"/>
      <name val="Calibri"/>
      <family val="2"/>
    </font>
    <font>
      <b/>
      <sz val="7.9"/>
      <color indexed="8"/>
      <name val="Arial Narrow"/>
      <family val="2"/>
    </font>
    <font>
      <sz val="9.1"/>
      <color indexed="8"/>
      <name val="Arial Narrow"/>
      <family val="2"/>
    </font>
    <font>
      <b/>
      <sz val="9.1"/>
      <color indexed="8"/>
      <name val="Arial Narrow"/>
      <family val="2"/>
    </font>
    <font>
      <sz val="6.7"/>
      <color indexed="8"/>
      <name val="Arial Narrow"/>
      <family val="2"/>
    </font>
    <font>
      <sz val="9.0500000000000007"/>
      <color indexed="8"/>
      <name val="Calibri"/>
      <family val="2"/>
    </font>
    <font>
      <b/>
      <sz val="7.85"/>
      <color indexed="8"/>
      <name val="Calibri"/>
      <family val="2"/>
    </font>
    <font>
      <sz val="11"/>
      <color rgb="FFFF0000"/>
      <name val="Calibri"/>
      <family val="2"/>
      <scheme val="minor"/>
    </font>
    <font>
      <b/>
      <sz val="10"/>
      <color theme="1"/>
      <name val="Arial"/>
      <family val="2"/>
    </font>
    <font>
      <b/>
      <sz val="11"/>
      <color theme="1"/>
      <name val="Arial"/>
      <family val="2"/>
    </font>
    <font>
      <vertAlign val="subscript"/>
      <sz val="11"/>
      <color theme="1"/>
      <name val="Arial"/>
      <family val="2"/>
    </font>
    <font>
      <sz val="10"/>
      <color theme="1"/>
      <name val="Arial"/>
      <family val="2"/>
    </font>
  </fonts>
  <fills count="9">
    <fill>
      <patternFill patternType="none"/>
    </fill>
    <fill>
      <patternFill patternType="gray125"/>
    </fill>
    <fill>
      <patternFill patternType="solid">
        <fgColor rgb="FFBFBFBF"/>
        <bgColor rgb="FFBFBFBF"/>
      </patternFill>
    </fill>
    <fill>
      <patternFill patternType="solid">
        <fgColor rgb="FFA6A6A6"/>
        <bgColor indexed="64"/>
      </patternFill>
    </fill>
    <fill>
      <patternFill patternType="solid">
        <fgColor theme="0"/>
        <bgColor indexed="64"/>
      </patternFill>
    </fill>
    <fill>
      <patternFill patternType="solid">
        <fgColor theme="2" tint="-0.249977111117893"/>
        <bgColor indexed="64"/>
      </patternFill>
    </fill>
    <fill>
      <patternFill patternType="solid">
        <fgColor rgb="FFC0C0C0"/>
        <bgColor indexed="64"/>
      </patternFill>
    </fill>
    <fill>
      <patternFill patternType="solid">
        <fgColor rgb="FFBFBFBF"/>
        <bgColor indexed="64"/>
      </patternFill>
    </fill>
    <fill>
      <patternFill patternType="solid">
        <fgColor theme="0" tint="-0.249977111117893"/>
        <bgColor indexed="64"/>
      </patternFill>
    </fill>
  </fills>
  <borders count="71">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23"/>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43" fontId="17" fillId="0" borderId="0" applyFont="0" applyFill="0" applyBorder="0" applyAlignment="0" applyProtection="0"/>
    <xf numFmtId="9" fontId="53" fillId="0" borderId="0" applyFont="0" applyFill="0" applyBorder="0" applyAlignment="0" applyProtection="0"/>
    <xf numFmtId="0" fontId="65" fillId="0" borderId="20"/>
    <xf numFmtId="0" fontId="74" fillId="0" borderId="20"/>
    <xf numFmtId="44" fontId="53" fillId="0" borderId="0" applyFont="0" applyFill="0" applyBorder="0" applyAlignment="0" applyProtection="0"/>
  </cellStyleXfs>
  <cellXfs count="572">
    <xf numFmtId="0" fontId="0" fillId="0" borderId="0" xfId="0"/>
    <xf numFmtId="3" fontId="4" fillId="0" borderId="0" xfId="0" applyNumberFormat="1" applyFont="1"/>
    <xf numFmtId="0" fontId="5" fillId="0" borderId="0" xfId="0" applyFont="1" applyAlignment="1">
      <alignment vertical="center" wrapText="1"/>
    </xf>
    <xf numFmtId="0" fontId="7" fillId="0" borderId="0" xfId="0" applyFont="1"/>
    <xf numFmtId="1" fontId="2" fillId="2" borderId="9" xfId="0" applyNumberFormat="1" applyFont="1" applyFill="1" applyBorder="1" applyAlignment="1">
      <alignment horizontal="center" vertical="center" shrinkToFit="1"/>
    </xf>
    <xf numFmtId="1" fontId="2" fillId="2" borderId="10" xfId="0" applyNumberFormat="1" applyFont="1" applyFill="1" applyBorder="1" applyAlignment="1">
      <alignment horizontal="center" vertical="center" shrinkToFit="1"/>
    </xf>
    <xf numFmtId="1" fontId="2" fillId="2" borderId="11" xfId="0" applyNumberFormat="1" applyFont="1" applyFill="1" applyBorder="1" applyAlignment="1">
      <alignment horizontal="center" vertical="center" shrinkToFit="1"/>
    </xf>
    <xf numFmtId="0" fontId="8" fillId="0" borderId="0" xfId="0" applyFont="1" applyAlignment="1">
      <alignment wrapText="1"/>
    </xf>
    <xf numFmtId="0" fontId="8"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7" fillId="0" borderId="0" xfId="0" applyFont="1" applyAlignment="1">
      <alignment vertical="top" wrapText="1"/>
    </xf>
    <xf numFmtId="0" fontId="5" fillId="0" borderId="0" xfId="0" applyFont="1" applyAlignment="1">
      <alignment vertical="top" wrapText="1"/>
    </xf>
    <xf numFmtId="0" fontId="11"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horizontal="left" vertical="center"/>
    </xf>
    <xf numFmtId="0" fontId="10" fillId="0" borderId="0" xfId="0" applyFont="1" applyAlignment="1">
      <alignment horizontal="left" vertical="center"/>
    </xf>
    <xf numFmtId="0" fontId="13" fillId="0" borderId="0" xfId="0" applyFont="1"/>
    <xf numFmtId="3" fontId="14" fillId="0" borderId="0" xfId="0" applyNumberFormat="1" applyFont="1" applyAlignment="1">
      <alignment horizontal="left" vertical="top"/>
    </xf>
    <xf numFmtId="0" fontId="9" fillId="0" borderId="0" xfId="0" applyFont="1"/>
    <xf numFmtId="3" fontId="9" fillId="0" borderId="0" xfId="0" applyNumberFormat="1" applyFont="1"/>
    <xf numFmtId="0" fontId="18" fillId="0" borderId="0" xfId="0" applyFont="1"/>
    <xf numFmtId="43" fontId="19" fillId="0" borderId="0" xfId="1" applyFont="1" applyAlignment="1">
      <alignment horizontal="left" vertical="center"/>
    </xf>
    <xf numFmtId="43" fontId="19" fillId="0" borderId="0" xfId="1" applyFont="1" applyAlignment="1">
      <alignment horizontal="left" vertical="top"/>
    </xf>
    <xf numFmtId="43" fontId="12" fillId="0" borderId="0" xfId="1" applyFont="1" applyAlignment="1">
      <alignment horizontal="left" vertical="top"/>
    </xf>
    <xf numFmtId="0" fontId="20" fillId="0" borderId="0" xfId="0" applyFont="1"/>
    <xf numFmtId="0" fontId="21" fillId="0" borderId="0" xfId="0" applyFont="1" applyAlignment="1">
      <alignment horizontal="left" vertical="top"/>
    </xf>
    <xf numFmtId="3" fontId="21" fillId="0" borderId="0" xfId="0" applyNumberFormat="1" applyFont="1" applyAlignment="1">
      <alignment horizontal="left" vertical="top"/>
    </xf>
    <xf numFmtId="0" fontId="14" fillId="0" borderId="0" xfId="0" applyFont="1" applyAlignment="1">
      <alignment horizontal="left" vertical="top"/>
    </xf>
    <xf numFmtId="166" fontId="11" fillId="0" borderId="0" xfId="1" applyNumberFormat="1" applyFont="1" applyAlignment="1">
      <alignment horizontal="left" vertical="top"/>
    </xf>
    <xf numFmtId="166" fontId="10" fillId="0" borderId="0" xfId="1" applyNumberFormat="1" applyFont="1" applyAlignment="1">
      <alignment horizontal="left" vertical="top"/>
    </xf>
    <xf numFmtId="166" fontId="14" fillId="0" borderId="0" xfId="1" applyNumberFormat="1" applyFont="1" applyAlignment="1">
      <alignment horizontal="left" vertical="top"/>
    </xf>
    <xf numFmtId="166" fontId="0" fillId="0" borderId="0" xfId="1" applyNumberFormat="1" applyFont="1" applyAlignment="1"/>
    <xf numFmtId="0" fontId="22" fillId="0" borderId="0" xfId="0" applyFont="1" applyAlignment="1">
      <alignment horizontal="left" vertical="top"/>
    </xf>
    <xf numFmtId="166" fontId="21" fillId="0" borderId="0" xfId="0" applyNumberFormat="1" applyFont="1" applyAlignment="1">
      <alignment horizontal="left" vertical="top"/>
    </xf>
    <xf numFmtId="43" fontId="14" fillId="0" borderId="0" xfId="1" applyFont="1" applyAlignment="1">
      <alignment horizontal="left" vertical="top"/>
    </xf>
    <xf numFmtId="0" fontId="23" fillId="0" borderId="0" xfId="0" applyFont="1" applyAlignment="1">
      <alignment vertical="center"/>
    </xf>
    <xf numFmtId="43" fontId="23" fillId="0" borderId="0" xfId="1" applyFont="1" applyAlignment="1">
      <alignment vertical="center"/>
    </xf>
    <xf numFmtId="43" fontId="24" fillId="0" borderId="0" xfId="1" applyFont="1" applyAlignment="1">
      <alignment horizontal="center" vertical="center" shrinkToFit="1"/>
    </xf>
    <xf numFmtId="1" fontId="24" fillId="0" borderId="0" xfId="0" applyNumberFormat="1" applyFont="1" applyAlignment="1">
      <alignment horizontal="center" vertical="center" shrinkToFit="1"/>
    </xf>
    <xf numFmtId="43" fontId="25" fillId="0" borderId="0" xfId="1" applyFont="1" applyAlignment="1"/>
    <xf numFmtId="0" fontId="19" fillId="0" borderId="0" xfId="0" applyFont="1" applyAlignment="1">
      <alignment horizontal="left" vertical="center"/>
    </xf>
    <xf numFmtId="0" fontId="19" fillId="0" borderId="0" xfId="0" applyFont="1" applyAlignment="1">
      <alignment horizontal="left" vertical="top"/>
    </xf>
    <xf numFmtId="0" fontId="12" fillId="0" borderId="0" xfId="0" applyFont="1" applyAlignment="1">
      <alignment horizontal="left" vertical="top"/>
    </xf>
    <xf numFmtId="0" fontId="25" fillId="0" borderId="0" xfId="0" applyFont="1"/>
    <xf numFmtId="43" fontId="24" fillId="0" borderId="0" xfId="1" applyFont="1" applyAlignment="1">
      <alignment horizontal="center" vertical="center" wrapText="1"/>
    </xf>
    <xf numFmtId="43" fontId="12" fillId="0" borderId="0" xfId="0" applyNumberFormat="1" applyFont="1" applyAlignment="1">
      <alignment horizontal="left" vertical="top"/>
    </xf>
    <xf numFmtId="3" fontId="10" fillId="0" borderId="0" xfId="0" applyNumberFormat="1" applyFont="1" applyAlignment="1">
      <alignment horizontal="left" vertical="top"/>
    </xf>
    <xf numFmtId="43" fontId="11" fillId="0" borderId="0" xfId="1" applyFont="1" applyAlignment="1">
      <alignment horizontal="left" vertical="top"/>
    </xf>
    <xf numFmtId="166" fontId="0" fillId="0" borderId="0" xfId="1" applyNumberFormat="1" applyFont="1"/>
    <xf numFmtId="166" fontId="21" fillId="0" borderId="0" xfId="1" applyNumberFormat="1" applyFont="1" applyAlignment="1">
      <alignment horizontal="left" vertical="top"/>
    </xf>
    <xf numFmtId="3" fontId="26" fillId="0" borderId="0" xfId="0" applyNumberFormat="1" applyFont="1"/>
    <xf numFmtId="0" fontId="27" fillId="0" borderId="0" xfId="0" applyFont="1"/>
    <xf numFmtId="3" fontId="27" fillId="0" borderId="0" xfId="0" applyNumberFormat="1" applyFont="1"/>
    <xf numFmtId="0" fontId="3" fillId="0" borderId="0" xfId="0" applyFont="1" applyAlignment="1">
      <alignment horizontal="left" vertical="top" wrapText="1"/>
    </xf>
    <xf numFmtId="0" fontId="28" fillId="0" borderId="12" xfId="0" applyFont="1" applyBorder="1" applyAlignment="1">
      <alignment wrapText="1"/>
    </xf>
    <xf numFmtId="1" fontId="28" fillId="0" borderId="13" xfId="0" applyNumberFormat="1" applyFont="1" applyBorder="1" applyAlignment="1">
      <alignment horizontal="right" wrapText="1"/>
    </xf>
    <xf numFmtId="0" fontId="28" fillId="0" borderId="5" xfId="0" applyFont="1" applyBorder="1" applyAlignment="1">
      <alignment horizontal="left" vertical="top" wrapText="1" indent="1"/>
    </xf>
    <xf numFmtId="3" fontId="28" fillId="0" borderId="0" xfId="0" applyNumberFormat="1" applyFont="1" applyAlignment="1">
      <alignment horizontal="right" vertical="top" wrapText="1"/>
    </xf>
    <xf numFmtId="0" fontId="6" fillId="0" borderId="5" xfId="0" applyFont="1" applyBorder="1" applyAlignment="1">
      <alignment horizontal="left" vertical="top" wrapText="1" indent="2"/>
    </xf>
    <xf numFmtId="3" fontId="6" fillId="0" borderId="0" xfId="0" applyNumberFormat="1" applyFont="1" applyAlignment="1">
      <alignment horizontal="right" vertical="top" wrapText="1"/>
    </xf>
    <xf numFmtId="3" fontId="29" fillId="0" borderId="0" xfId="0" applyNumberFormat="1" applyFont="1" applyAlignment="1">
      <alignment horizontal="right" vertical="top" wrapText="1"/>
    </xf>
    <xf numFmtId="0" fontId="28" fillId="0" borderId="5" xfId="0" applyFont="1" applyBorder="1" applyAlignment="1">
      <alignment vertical="top" wrapText="1"/>
    </xf>
    <xf numFmtId="0" fontId="28" fillId="0" borderId="7" xfId="0" applyFont="1" applyBorder="1" applyAlignment="1">
      <alignment vertical="top" wrapText="1"/>
    </xf>
    <xf numFmtId="3" fontId="28" fillId="0" borderId="1" xfId="0" applyNumberFormat="1" applyFont="1" applyBorder="1" applyAlignment="1">
      <alignment horizontal="right" vertical="top" wrapText="1"/>
    </xf>
    <xf numFmtId="0" fontId="30" fillId="0" borderId="0" xfId="0" applyFont="1" applyAlignment="1">
      <alignment horizontal="center" wrapText="1"/>
    </xf>
    <xf numFmtId="0" fontId="28" fillId="0" borderId="12" xfId="0" applyFont="1" applyBorder="1" applyAlignment="1">
      <alignment horizontal="left" vertical="center" wrapText="1"/>
    </xf>
    <xf numFmtId="3" fontId="29" fillId="0" borderId="16" xfId="0" applyNumberFormat="1" applyFont="1" applyBorder="1" applyAlignment="1">
      <alignment horizontal="right" vertical="center" shrinkToFit="1"/>
    </xf>
    <xf numFmtId="3" fontId="29" fillId="0" borderId="22" xfId="0" applyNumberFormat="1" applyFont="1" applyBorder="1" applyAlignment="1">
      <alignment horizontal="right" vertical="center" shrinkToFit="1"/>
    </xf>
    <xf numFmtId="0" fontId="6" fillId="0" borderId="5" xfId="0" applyFont="1" applyBorder="1" applyAlignment="1">
      <alignment horizontal="left" vertical="center" wrapText="1" indent="1"/>
    </xf>
    <xf numFmtId="3" fontId="15" fillId="0" borderId="22" xfId="0" applyNumberFormat="1" applyFont="1" applyBorder="1" applyAlignment="1">
      <alignment horizontal="right" vertical="center" shrinkToFit="1"/>
    </xf>
    <xf numFmtId="0" fontId="6" fillId="0" borderId="5" xfId="0" applyFont="1" applyBorder="1" applyAlignment="1">
      <alignment horizontal="left" vertical="top" wrapText="1" indent="1"/>
    </xf>
    <xf numFmtId="0" fontId="6" fillId="0" borderId="5" xfId="0" applyFont="1" applyBorder="1" applyAlignment="1">
      <alignment horizontal="left" vertical="top" wrapText="1"/>
    </xf>
    <xf numFmtId="0" fontId="14" fillId="0" borderId="22" xfId="0" applyFont="1" applyBorder="1" applyAlignment="1">
      <alignment horizontal="left" vertical="top"/>
    </xf>
    <xf numFmtId="0" fontId="28" fillId="0" borderId="5" xfId="0" applyFont="1" applyBorder="1" applyAlignment="1">
      <alignment horizontal="left" vertical="center" wrapText="1"/>
    </xf>
    <xf numFmtId="0" fontId="15" fillId="0" borderId="5" xfId="0" applyFont="1" applyBorder="1" applyAlignment="1">
      <alignment horizontal="left" vertical="top"/>
    </xf>
    <xf numFmtId="0" fontId="28" fillId="0" borderId="7" xfId="0" applyFont="1" applyBorder="1" applyAlignment="1">
      <alignment horizontal="left" vertical="center" wrapText="1"/>
    </xf>
    <xf numFmtId="3" fontId="29" fillId="0" borderId="21" xfId="0" applyNumberFormat="1" applyFont="1" applyBorder="1" applyAlignment="1">
      <alignment horizontal="right" vertical="center" shrinkToFit="1"/>
    </xf>
    <xf numFmtId="0" fontId="6"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center"/>
    </xf>
    <xf numFmtId="0" fontId="27" fillId="0" borderId="0" xfId="0" applyFont="1" applyAlignment="1">
      <alignment vertical="top" wrapText="1"/>
    </xf>
    <xf numFmtId="0" fontId="2" fillId="0" borderId="0" xfId="0" applyFont="1" applyAlignment="1">
      <alignment wrapText="1"/>
    </xf>
    <xf numFmtId="166" fontId="5" fillId="0" borderId="0" xfId="1" applyNumberFormat="1" applyFont="1" applyAlignment="1">
      <alignment vertical="top" wrapText="1"/>
    </xf>
    <xf numFmtId="166" fontId="3" fillId="0" borderId="0" xfId="1" applyNumberFormat="1" applyFont="1" applyAlignment="1">
      <alignment vertical="top" wrapText="1"/>
    </xf>
    <xf numFmtId="166" fontId="19" fillId="0" borderId="0" xfId="1" applyNumberFormat="1" applyFont="1" applyAlignment="1">
      <alignment vertical="top" wrapText="1"/>
    </xf>
    <xf numFmtId="166" fontId="4" fillId="0" borderId="0" xfId="1" applyNumberFormat="1" applyFont="1" applyAlignment="1">
      <alignment vertical="top" wrapText="1"/>
    </xf>
    <xf numFmtId="1" fontId="28" fillId="0" borderId="37" xfId="0" applyNumberFormat="1" applyFont="1" applyBorder="1" applyAlignment="1">
      <alignment horizontal="right" wrapText="1"/>
    </xf>
    <xf numFmtId="3" fontId="28" fillId="0" borderId="38" xfId="0" applyNumberFormat="1" applyFont="1" applyBorder="1" applyAlignment="1">
      <alignment horizontal="right" vertical="top" wrapText="1"/>
    </xf>
    <xf numFmtId="3" fontId="6" fillId="0" borderId="38" xfId="0" applyNumberFormat="1" applyFont="1" applyBorder="1" applyAlignment="1">
      <alignment horizontal="right" vertical="top" wrapText="1"/>
    </xf>
    <xf numFmtId="3" fontId="29" fillId="0" borderId="38" xfId="0" applyNumberFormat="1" applyFont="1" applyBorder="1" applyAlignment="1">
      <alignment horizontal="right" vertical="top" wrapText="1"/>
    </xf>
    <xf numFmtId="3" fontId="28" fillId="0" borderId="39" xfId="0" applyNumberFormat="1" applyFont="1" applyBorder="1" applyAlignment="1">
      <alignment horizontal="right" vertical="top" wrapText="1"/>
    </xf>
    <xf numFmtId="166" fontId="32" fillId="0" borderId="0" xfId="1" applyNumberFormat="1" applyFont="1" applyAlignment="1">
      <alignment horizontal="left" vertical="top"/>
    </xf>
    <xf numFmtId="166" fontId="20" fillId="0" borderId="0" xfId="1" applyNumberFormat="1" applyFont="1" applyAlignment="1"/>
    <xf numFmtId="166" fontId="16" fillId="0" borderId="0" xfId="1" applyNumberFormat="1" applyFont="1" applyAlignment="1">
      <alignment horizontal="left" vertical="top"/>
    </xf>
    <xf numFmtId="166" fontId="16" fillId="0" borderId="0" xfId="1" applyNumberFormat="1" applyFont="1" applyAlignment="1">
      <alignment horizontal="right" vertical="center"/>
    </xf>
    <xf numFmtId="0" fontId="14" fillId="0" borderId="0" xfId="0" applyFont="1" applyAlignment="1">
      <alignment horizontal="right" vertical="top"/>
    </xf>
    <xf numFmtId="0" fontId="32" fillId="0" borderId="0" xfId="0" applyFont="1" applyAlignment="1">
      <alignment horizontal="right" vertical="top"/>
    </xf>
    <xf numFmtId="3" fontId="14" fillId="0" borderId="0" xfId="0" applyNumberFormat="1" applyFont="1" applyAlignment="1">
      <alignment horizontal="right" vertical="top"/>
    </xf>
    <xf numFmtId="166" fontId="14" fillId="0" borderId="0" xfId="1" applyNumberFormat="1" applyFont="1" applyAlignment="1">
      <alignment horizontal="right" vertical="top"/>
    </xf>
    <xf numFmtId="0" fontId="20" fillId="0" borderId="0" xfId="0" applyFont="1" applyAlignment="1">
      <alignment horizontal="right"/>
    </xf>
    <xf numFmtId="0" fontId="36" fillId="0" borderId="0" xfId="0" applyFont="1"/>
    <xf numFmtId="0" fontId="37" fillId="0" borderId="0" xfId="0" applyFont="1" applyAlignment="1">
      <alignment vertical="top" wrapText="1"/>
    </xf>
    <xf numFmtId="0" fontId="38" fillId="0" borderId="0" xfId="0" applyFont="1" applyAlignment="1">
      <alignment horizontal="left" vertical="top"/>
    </xf>
    <xf numFmtId="0" fontId="39" fillId="0" borderId="0" xfId="0" applyFont="1" applyAlignment="1">
      <alignment horizontal="left" vertical="top"/>
    </xf>
    <xf numFmtId="0" fontId="40" fillId="0" borderId="0" xfId="0" applyFont="1"/>
    <xf numFmtId="0" fontId="35" fillId="2" borderId="36" xfId="0" applyFont="1" applyFill="1" applyBorder="1" applyAlignment="1">
      <alignment horizontal="center" vertical="center" wrapText="1"/>
    </xf>
    <xf numFmtId="0" fontId="35" fillId="0" borderId="5" xfId="0" applyFont="1" applyBorder="1" applyAlignment="1">
      <alignment vertical="center" wrapText="1"/>
    </xf>
    <xf numFmtId="0" fontId="42" fillId="0" borderId="22" xfId="0" applyFont="1" applyBorder="1" applyAlignment="1">
      <alignment horizontal="left" vertical="center" wrapText="1"/>
    </xf>
    <xf numFmtId="0" fontId="35" fillId="0" borderId="22" xfId="0" applyFont="1" applyBorder="1" applyAlignment="1">
      <alignment horizontal="left" vertical="center" wrapText="1"/>
    </xf>
    <xf numFmtId="0" fontId="43" fillId="0" borderId="5" xfId="0" applyFont="1" applyBorder="1" applyAlignment="1">
      <alignment horizontal="left" vertical="center" wrapText="1"/>
    </xf>
    <xf numFmtId="0" fontId="43" fillId="0" borderId="22" xfId="0" applyFont="1" applyBorder="1" applyAlignment="1">
      <alignment horizontal="left" vertical="center" wrapText="1"/>
    </xf>
    <xf numFmtId="0" fontId="35" fillId="0" borderId="22" xfId="0" applyFont="1" applyBorder="1" applyAlignment="1">
      <alignment horizontal="left" vertical="center" wrapText="1" indent="1"/>
    </xf>
    <xf numFmtId="3" fontId="43" fillId="0" borderId="22" xfId="0" applyNumberFormat="1" applyFont="1" applyBorder="1" applyAlignment="1">
      <alignment horizontal="right" vertical="center" shrinkToFit="1"/>
    </xf>
    <xf numFmtId="3" fontId="43" fillId="0" borderId="5" xfId="0" applyNumberFormat="1" applyFont="1" applyBorder="1" applyAlignment="1">
      <alignment horizontal="right" vertical="center" shrinkToFit="1"/>
    </xf>
    <xf numFmtId="3" fontId="42" fillId="0" borderId="0" xfId="0" applyNumberFormat="1" applyFont="1" applyAlignment="1">
      <alignment horizontal="left" vertical="top"/>
    </xf>
    <xf numFmtId="166" fontId="42" fillId="0" borderId="0" xfId="1" applyNumberFormat="1" applyFont="1" applyAlignment="1">
      <alignment horizontal="left" vertical="top"/>
    </xf>
    <xf numFmtId="166" fontId="39" fillId="0" borderId="0" xfId="0" applyNumberFormat="1" applyFont="1" applyAlignment="1">
      <alignment horizontal="left" vertical="top"/>
    </xf>
    <xf numFmtId="0" fontId="36" fillId="0" borderId="22" xfId="0" applyFont="1" applyBorder="1" applyAlignment="1">
      <alignment horizontal="left" vertical="center" wrapText="1" indent="2"/>
    </xf>
    <xf numFmtId="3" fontId="42" fillId="0" borderId="22" xfId="0" applyNumberFormat="1" applyFont="1" applyBorder="1" applyAlignment="1">
      <alignment horizontal="right" vertical="center" shrinkToFit="1"/>
    </xf>
    <xf numFmtId="0" fontId="35" fillId="0" borderId="5" xfId="0" applyFont="1" applyBorder="1" applyAlignment="1">
      <alignment horizontal="left" vertical="center" wrapText="1" indent="1"/>
    </xf>
    <xf numFmtId="0" fontId="36" fillId="0" borderId="5" xfId="0" applyFont="1" applyBorder="1" applyAlignment="1">
      <alignment horizontal="left" vertical="center" wrapText="1" indent="2"/>
    </xf>
    <xf numFmtId="3" fontId="42" fillId="0" borderId="5" xfId="0" applyNumberFormat="1" applyFont="1" applyBorder="1" applyAlignment="1">
      <alignment horizontal="right" vertical="center" shrinkToFit="1"/>
    </xf>
    <xf numFmtId="0" fontId="42" fillId="0" borderId="0" xfId="0" applyFont="1" applyAlignment="1">
      <alignment horizontal="right" vertical="center"/>
    </xf>
    <xf numFmtId="0" fontId="35" fillId="0" borderId="5" xfId="0" applyFont="1" applyBorder="1" applyAlignment="1">
      <alignment horizontal="left" vertical="center" indent="1"/>
    </xf>
    <xf numFmtId="0" fontId="36" fillId="0" borderId="22" xfId="0" applyFont="1" applyBorder="1" applyAlignment="1">
      <alignment horizontal="left" vertical="center" indent="2"/>
    </xf>
    <xf numFmtId="0" fontId="36" fillId="0" borderId="5" xfId="0" applyFont="1" applyBorder="1" applyAlignment="1">
      <alignment horizontal="left" vertical="center" indent="2"/>
    </xf>
    <xf numFmtId="0" fontId="35" fillId="0" borderId="22" xfId="0" applyFont="1" applyBorder="1" applyAlignment="1">
      <alignment horizontal="left" vertical="center" indent="2"/>
    </xf>
    <xf numFmtId="0" fontId="35" fillId="0" borderId="22" xfId="0" applyFont="1" applyBorder="1" applyAlignment="1">
      <alignment horizontal="left" vertical="center" indent="1"/>
    </xf>
    <xf numFmtId="0" fontId="42" fillId="0" borderId="22" xfId="0" applyFont="1" applyBorder="1" applyAlignment="1">
      <alignment horizontal="left" vertical="center" wrapText="1" indent="1"/>
    </xf>
    <xf numFmtId="3" fontId="42" fillId="0" borderId="5" xfId="0" applyNumberFormat="1" applyFont="1" applyBorder="1" applyAlignment="1">
      <alignment horizontal="right" vertical="center" wrapText="1"/>
    </xf>
    <xf numFmtId="3" fontId="42" fillId="0" borderId="22" xfId="0" applyNumberFormat="1" applyFont="1" applyBorder="1" applyAlignment="1">
      <alignment horizontal="right" vertical="center" wrapText="1"/>
    </xf>
    <xf numFmtId="0" fontId="35" fillId="0" borderId="5" xfId="0" applyFont="1" applyBorder="1" applyAlignment="1">
      <alignment horizontal="left" vertical="center" wrapText="1"/>
    </xf>
    <xf numFmtId="3" fontId="43" fillId="0" borderId="22" xfId="0" applyNumberFormat="1" applyFont="1" applyBorder="1" applyAlignment="1">
      <alignment horizontal="right" vertical="center" wrapText="1"/>
    </xf>
    <xf numFmtId="3" fontId="43" fillId="0" borderId="5" xfId="0" applyNumberFormat="1" applyFont="1" applyBorder="1" applyAlignment="1">
      <alignment horizontal="right" vertical="center" wrapText="1"/>
    </xf>
    <xf numFmtId="0" fontId="42" fillId="0" borderId="5" xfId="0" applyFont="1" applyBorder="1" applyAlignment="1">
      <alignment vertical="center" wrapText="1"/>
    </xf>
    <xf numFmtId="3" fontId="44" fillId="0" borderId="5" xfId="0" applyNumberFormat="1" applyFont="1" applyBorder="1" applyAlignment="1">
      <alignment horizontal="right" vertical="center" shrinkToFit="1"/>
    </xf>
    <xf numFmtId="3" fontId="42" fillId="0" borderId="0" xfId="0" applyNumberFormat="1" applyFont="1" applyAlignment="1">
      <alignment horizontal="right" vertical="center" shrinkToFit="1"/>
    </xf>
    <xf numFmtId="164" fontId="45" fillId="0" borderId="0" xfId="0" applyNumberFormat="1" applyFont="1" applyAlignment="1">
      <alignment horizontal="left" vertical="top"/>
    </xf>
    <xf numFmtId="3" fontId="46" fillId="0" borderId="0" xfId="0" applyNumberFormat="1" applyFont="1" applyAlignment="1">
      <alignment horizontal="left" vertical="top"/>
    </xf>
    <xf numFmtId="0" fontId="42" fillId="0" borderId="7" xfId="0" applyFont="1" applyBorder="1" applyAlignment="1">
      <alignment vertical="center" wrapText="1"/>
    </xf>
    <xf numFmtId="0" fontId="42" fillId="0" borderId="21" xfId="0" applyFont="1" applyBorder="1" applyAlignment="1">
      <alignment horizontal="left" vertical="center" wrapText="1"/>
    </xf>
    <xf numFmtId="0" fontId="35" fillId="0" borderId="21" xfId="0" applyFont="1" applyBorder="1" applyAlignment="1">
      <alignment horizontal="left" vertical="center" wrapText="1"/>
    </xf>
    <xf numFmtId="3" fontId="43" fillId="0" borderId="7" xfId="0" applyNumberFormat="1" applyFont="1" applyBorder="1" applyAlignment="1">
      <alignment horizontal="right" vertical="center" shrinkToFit="1"/>
    </xf>
    <xf numFmtId="3" fontId="43" fillId="0" borderId="21" xfId="0" applyNumberFormat="1" applyFont="1" applyBorder="1" applyAlignment="1">
      <alignment horizontal="right" vertical="center" shrinkToFit="1"/>
    </xf>
    <xf numFmtId="3" fontId="38" fillId="0" borderId="0" xfId="0" applyNumberFormat="1" applyFont="1" applyAlignment="1">
      <alignment horizontal="left" vertical="top"/>
    </xf>
    <xf numFmtId="0" fontId="47" fillId="0" borderId="0" xfId="0" applyFont="1"/>
    <xf numFmtId="0" fontId="40" fillId="0" borderId="20" xfId="0" applyFont="1" applyBorder="1"/>
    <xf numFmtId="0" fontId="38" fillId="0" borderId="20" xfId="0" applyFont="1" applyBorder="1" applyAlignment="1">
      <alignment horizontal="left" vertical="top"/>
    </xf>
    <xf numFmtId="0" fontId="39" fillId="0" borderId="20" xfId="0" applyFont="1" applyBorder="1" applyAlignment="1">
      <alignment horizontal="left" vertical="top"/>
    </xf>
    <xf numFmtId="0" fontId="38" fillId="0" borderId="0" xfId="0" applyFont="1" applyAlignment="1">
      <alignment horizontal="left" vertical="top" wrapText="1"/>
    </xf>
    <xf numFmtId="166" fontId="48" fillId="0" borderId="0" xfId="1" applyNumberFormat="1" applyFont="1"/>
    <xf numFmtId="0" fontId="48" fillId="0" borderId="0" xfId="0" applyFont="1"/>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0" borderId="5" xfId="0" applyFont="1" applyBorder="1" applyAlignment="1">
      <alignment horizontal="left" vertical="center"/>
    </xf>
    <xf numFmtId="165" fontId="43" fillId="0" borderId="0" xfId="0" applyNumberFormat="1" applyFont="1" applyAlignment="1">
      <alignment horizontal="right" vertical="center"/>
    </xf>
    <xf numFmtId="0" fontId="35" fillId="0" borderId="0" xfId="0" applyFont="1" applyAlignment="1">
      <alignment horizontal="left" vertical="center"/>
    </xf>
    <xf numFmtId="3" fontId="43" fillId="0" borderId="0" xfId="0" applyNumberFormat="1" applyFont="1" applyAlignment="1">
      <alignment horizontal="left" vertical="center"/>
    </xf>
    <xf numFmtId="3" fontId="43" fillId="0" borderId="6" xfId="0" applyNumberFormat="1" applyFont="1" applyBorder="1" applyAlignment="1">
      <alignment horizontal="left" vertical="center"/>
    </xf>
    <xf numFmtId="0" fontId="35" fillId="0" borderId="0" xfId="0" applyFont="1" applyAlignment="1">
      <alignment horizontal="left" vertical="center" indent="1"/>
    </xf>
    <xf numFmtId="0" fontId="36" fillId="0" borderId="0" xfId="0" applyFont="1" applyAlignment="1">
      <alignment horizontal="left" vertical="center" indent="2"/>
    </xf>
    <xf numFmtId="3" fontId="42" fillId="0" borderId="6" xfId="0" applyNumberFormat="1" applyFont="1" applyBorder="1" applyAlignment="1">
      <alignment horizontal="right" vertical="center" shrinkToFit="1"/>
    </xf>
    <xf numFmtId="3" fontId="40" fillId="0" borderId="0" xfId="0" applyNumberFormat="1" applyFont="1"/>
    <xf numFmtId="0" fontId="36" fillId="0" borderId="0" xfId="0" applyFont="1" applyAlignment="1">
      <alignment horizontal="left" vertical="center" wrapText="1" indent="2"/>
    </xf>
    <xf numFmtId="0" fontId="42" fillId="0" borderId="5" xfId="0" applyFont="1" applyBorder="1" applyAlignment="1">
      <alignment horizontal="left" vertical="center"/>
    </xf>
    <xf numFmtId="3" fontId="42" fillId="0" borderId="0" xfId="0" applyNumberFormat="1" applyFont="1" applyAlignment="1">
      <alignment horizontal="right" vertical="center"/>
    </xf>
    <xf numFmtId="3" fontId="43" fillId="0" borderId="0" xfId="0" applyNumberFormat="1" applyFont="1" applyAlignment="1">
      <alignment horizontal="right" vertical="center" shrinkToFit="1"/>
    </xf>
    <xf numFmtId="3" fontId="43" fillId="0" borderId="0" xfId="0" applyNumberFormat="1" applyFont="1" applyAlignment="1">
      <alignment horizontal="right" vertical="center"/>
    </xf>
    <xf numFmtId="3" fontId="43" fillId="0" borderId="38" xfId="0" applyNumberFormat="1" applyFont="1" applyBorder="1" applyAlignment="1">
      <alignment horizontal="right" vertical="center"/>
    </xf>
    <xf numFmtId="0" fontId="43" fillId="0" borderId="5" xfId="0" applyFont="1" applyBorder="1" applyAlignment="1">
      <alignment horizontal="left" vertical="center"/>
    </xf>
    <xf numFmtId="3" fontId="42" fillId="0" borderId="38" xfId="0" applyNumberFormat="1" applyFont="1" applyBorder="1" applyAlignment="1">
      <alignment horizontal="right" vertical="center" shrinkToFit="1"/>
    </xf>
    <xf numFmtId="3" fontId="43" fillId="0" borderId="38" xfId="0" applyNumberFormat="1" applyFont="1" applyBorder="1" applyAlignment="1">
      <alignment horizontal="right" vertical="center" shrinkToFit="1"/>
    </xf>
    <xf numFmtId="3" fontId="42" fillId="0" borderId="38" xfId="0" applyNumberFormat="1" applyFont="1" applyBorder="1" applyAlignment="1">
      <alignment horizontal="right" vertical="center"/>
    </xf>
    <xf numFmtId="1" fontId="43" fillId="0" borderId="0" xfId="0" applyNumberFormat="1" applyFont="1" applyAlignment="1">
      <alignment horizontal="right" vertical="center"/>
    </xf>
    <xf numFmtId="1" fontId="42" fillId="0" borderId="0" xfId="0" applyNumberFormat="1" applyFont="1" applyAlignment="1">
      <alignment horizontal="right" vertical="center"/>
    </xf>
    <xf numFmtId="0" fontId="35" fillId="0" borderId="0" xfId="0" applyFont="1" applyAlignment="1">
      <alignment horizontal="left" vertical="center" wrapText="1"/>
    </xf>
    <xf numFmtId="0" fontId="36" fillId="0" borderId="0" xfId="0" applyFont="1" applyAlignment="1">
      <alignment horizontal="left" indent="1"/>
    </xf>
    <xf numFmtId="3" fontId="42" fillId="0" borderId="0" xfId="0" applyNumberFormat="1" applyFont="1" applyAlignment="1">
      <alignment horizontal="right" shrinkToFit="1"/>
    </xf>
    <xf numFmtId="3" fontId="42" fillId="0" borderId="38" xfId="0" applyNumberFormat="1" applyFont="1" applyBorder="1" applyAlignment="1">
      <alignment horizontal="right" shrinkToFit="1"/>
    </xf>
    <xf numFmtId="0" fontId="42" fillId="0" borderId="5" xfId="0" applyFont="1" applyBorder="1" applyAlignment="1">
      <alignment horizontal="left"/>
    </xf>
    <xf numFmtId="1" fontId="42" fillId="0" borderId="0" xfId="0" applyNumberFormat="1" applyFont="1" applyAlignment="1">
      <alignment horizontal="right"/>
    </xf>
    <xf numFmtId="0" fontId="43" fillId="0" borderId="0" xfId="0" applyFont="1" applyAlignment="1">
      <alignment horizontal="left"/>
    </xf>
    <xf numFmtId="3" fontId="43" fillId="0" borderId="0" xfId="0" applyNumberFormat="1" applyFont="1" applyAlignment="1">
      <alignment horizontal="right" shrinkToFit="1"/>
    </xf>
    <xf numFmtId="3" fontId="43" fillId="0" borderId="38" xfId="0" applyNumberFormat="1" applyFont="1" applyBorder="1" applyAlignment="1">
      <alignment horizontal="right" shrinkToFit="1"/>
    </xf>
    <xf numFmtId="166" fontId="48" fillId="0" borderId="0" xfId="1" applyNumberFormat="1" applyFont="1" applyAlignment="1">
      <alignment vertical="center"/>
    </xf>
    <xf numFmtId="0" fontId="48" fillId="0" borderId="0" xfId="0" applyFont="1" applyAlignment="1">
      <alignment vertical="center"/>
    </xf>
    <xf numFmtId="0" fontId="42" fillId="0" borderId="35" xfId="0" applyFont="1" applyBorder="1" applyAlignment="1">
      <alignment horizontal="left"/>
    </xf>
    <xf numFmtId="1" fontId="42" fillId="0" borderId="34" xfId="0" applyNumberFormat="1" applyFont="1" applyBorder="1" applyAlignment="1">
      <alignment horizontal="right"/>
    </xf>
    <xf numFmtId="0" fontId="35" fillId="0" borderId="1" xfId="0" applyFont="1" applyBorder="1" applyAlignment="1">
      <alignment horizontal="left"/>
    </xf>
    <xf numFmtId="3" fontId="43" fillId="0" borderId="1" xfId="0" applyNumberFormat="1" applyFont="1" applyBorder="1" applyAlignment="1">
      <alignment horizontal="right" shrinkToFit="1"/>
    </xf>
    <xf numFmtId="3" fontId="43" fillId="0" borderId="39" xfId="0" applyNumberFormat="1" applyFont="1" applyBorder="1" applyAlignment="1">
      <alignment horizontal="right" shrinkToFit="1"/>
    </xf>
    <xf numFmtId="0" fontId="36" fillId="0" borderId="0" xfId="0" applyFont="1" applyAlignment="1">
      <alignment vertical="top"/>
    </xf>
    <xf numFmtId="164" fontId="36" fillId="0" borderId="0" xfId="0" applyNumberFormat="1" applyFont="1" applyAlignment="1">
      <alignment vertical="top"/>
    </xf>
    <xf numFmtId="166" fontId="48" fillId="0" borderId="0" xfId="1" applyNumberFormat="1" applyFont="1" applyAlignment="1">
      <alignment vertical="top"/>
    </xf>
    <xf numFmtId="0" fontId="48" fillId="0" borderId="0" xfId="0" applyFont="1" applyAlignment="1">
      <alignment vertical="top"/>
    </xf>
    <xf numFmtId="166" fontId="40" fillId="0" borderId="0" xfId="1" applyNumberFormat="1" applyFont="1"/>
    <xf numFmtId="0" fontId="41" fillId="0" borderId="20" xfId="0" applyFont="1" applyBorder="1"/>
    <xf numFmtId="0" fontId="36" fillId="0" borderId="0" xfId="0" applyFont="1" applyAlignment="1">
      <alignment horizontal="right" vertical="center" wrapText="1"/>
    </xf>
    <xf numFmtId="0" fontId="43" fillId="0" borderId="5" xfId="0" applyFont="1" applyBorder="1" applyAlignment="1">
      <alignment horizontal="center" vertical="center"/>
    </xf>
    <xf numFmtId="3" fontId="42" fillId="0" borderId="5" xfId="0" applyNumberFormat="1" applyFont="1" applyBorder="1" applyAlignment="1">
      <alignment horizontal="right" vertical="top" shrinkToFit="1"/>
    </xf>
    <xf numFmtId="3" fontId="42" fillId="0" borderId="0" xfId="0" applyNumberFormat="1" applyFont="1" applyAlignment="1">
      <alignment horizontal="right" vertical="top" shrinkToFit="1"/>
    </xf>
    <xf numFmtId="0" fontId="43" fillId="0" borderId="5" xfId="0" applyFont="1" applyBorder="1" applyAlignment="1">
      <alignment horizontal="left" vertical="center" indent="1"/>
    </xf>
    <xf numFmtId="0" fontId="35" fillId="0" borderId="0" xfId="0" applyFont="1" applyAlignment="1">
      <alignment horizontal="right" vertical="center" wrapText="1"/>
    </xf>
    <xf numFmtId="0" fontId="36" fillId="0" borderId="22" xfId="0" applyFont="1" applyBorder="1" applyAlignment="1">
      <alignment horizontal="right" vertical="center" wrapText="1"/>
    </xf>
    <xf numFmtId="0" fontId="42" fillId="0" borderId="5" xfId="0" applyFont="1" applyBorder="1" applyAlignment="1">
      <alignment horizontal="right" wrapText="1"/>
    </xf>
    <xf numFmtId="0" fontId="42" fillId="0" borderId="0" xfId="0" applyFont="1" applyAlignment="1">
      <alignment horizontal="right" vertical="center" wrapText="1"/>
    </xf>
    <xf numFmtId="0" fontId="42" fillId="0" borderId="6" xfId="0" applyFont="1" applyBorder="1" applyAlignment="1">
      <alignment horizontal="right" wrapText="1"/>
    </xf>
    <xf numFmtId="3" fontId="42" fillId="0" borderId="6" xfId="0" applyNumberFormat="1" applyFont="1" applyBorder="1" applyAlignment="1">
      <alignment horizontal="right" vertical="top" shrinkToFit="1"/>
    </xf>
    <xf numFmtId="0" fontId="43" fillId="0" borderId="7" xfId="0" applyFont="1" applyBorder="1" applyAlignment="1">
      <alignment horizontal="left" vertical="center"/>
    </xf>
    <xf numFmtId="0" fontId="35" fillId="0" borderId="1" xfId="0" applyFont="1" applyBorder="1" applyAlignment="1">
      <alignment horizontal="right" vertical="center" wrapText="1"/>
    </xf>
    <xf numFmtId="0" fontId="36" fillId="0" borderId="20" xfId="0" applyFont="1" applyBorder="1" applyAlignment="1">
      <alignment horizontal="left" vertical="top"/>
    </xf>
    <xf numFmtId="0" fontId="38" fillId="0" borderId="0" xfId="0" applyFont="1" applyAlignment="1">
      <alignment horizontal="right" vertical="center"/>
    </xf>
    <xf numFmtId="3" fontId="43" fillId="0" borderId="16" xfId="0" applyNumberFormat="1" applyFont="1" applyBorder="1" applyAlignment="1">
      <alignment horizontal="right" vertical="center" wrapText="1"/>
    </xf>
    <xf numFmtId="3" fontId="43" fillId="0" borderId="40" xfId="0" applyNumberFormat="1" applyFont="1" applyBorder="1" applyAlignment="1">
      <alignment horizontal="right" vertical="center" wrapText="1"/>
    </xf>
    <xf numFmtId="3" fontId="43" fillId="0" borderId="42" xfId="0" applyNumberFormat="1" applyFont="1" applyBorder="1" applyAlignment="1">
      <alignment horizontal="right" vertical="center" shrinkToFit="1"/>
    </xf>
    <xf numFmtId="3" fontId="42" fillId="0" borderId="42" xfId="0" applyNumberFormat="1" applyFont="1" applyBorder="1" applyAlignment="1">
      <alignment horizontal="right" vertical="center" shrinkToFit="1"/>
    </xf>
    <xf numFmtId="0" fontId="35" fillId="0" borderId="7" xfId="0" applyFont="1" applyBorder="1" applyAlignment="1">
      <alignment horizontal="left" vertical="top" wrapText="1" indent="1"/>
    </xf>
    <xf numFmtId="3" fontId="43" fillId="0" borderId="21" xfId="0" applyNumberFormat="1" applyFont="1" applyBorder="1" applyAlignment="1">
      <alignment vertical="center" shrinkToFit="1"/>
    </xf>
    <xf numFmtId="3" fontId="43" fillId="0" borderId="41" xfId="0" applyNumberFormat="1" applyFont="1" applyBorder="1" applyAlignment="1">
      <alignment vertical="center" shrinkToFit="1"/>
    </xf>
    <xf numFmtId="0" fontId="36" fillId="0" borderId="0" xfId="0" applyFont="1" applyAlignment="1">
      <alignment horizontal="left" vertical="top"/>
    </xf>
    <xf numFmtId="0" fontId="42" fillId="0" borderId="0" xfId="0" applyFont="1" applyAlignment="1">
      <alignment horizontal="left" vertical="top"/>
    </xf>
    <xf numFmtId="1" fontId="35" fillId="2" borderId="26" xfId="0" applyNumberFormat="1" applyFont="1" applyFill="1" applyBorder="1" applyAlignment="1">
      <alignment horizontal="center" vertical="center" shrinkToFit="1"/>
    </xf>
    <xf numFmtId="1" fontId="35" fillId="2" borderId="27" xfId="0" applyNumberFormat="1" applyFont="1" applyFill="1" applyBorder="1" applyAlignment="1">
      <alignment horizontal="center" vertical="center" shrinkToFit="1"/>
    </xf>
    <xf numFmtId="0" fontId="36" fillId="0" borderId="5" xfId="0" applyFont="1" applyBorder="1" applyAlignment="1">
      <alignment horizontal="left" vertical="center"/>
    </xf>
    <xf numFmtId="0" fontId="36" fillId="0" borderId="22" xfId="0" applyFont="1" applyBorder="1" applyAlignment="1">
      <alignment horizontal="left"/>
    </xf>
    <xf numFmtId="0" fontId="36" fillId="0" borderId="16" xfId="0" applyFont="1" applyBorder="1" applyAlignment="1">
      <alignment horizontal="left"/>
    </xf>
    <xf numFmtId="3" fontId="35" fillId="0" borderId="22" xfId="0" applyNumberFormat="1" applyFont="1" applyBorder="1" applyAlignment="1">
      <alignment horizontal="right"/>
    </xf>
    <xf numFmtId="0" fontId="50" fillId="0" borderId="0" xfId="0" applyFont="1" applyAlignment="1">
      <alignment horizontal="left" vertical="center"/>
    </xf>
    <xf numFmtId="0" fontId="36" fillId="0" borderId="0" xfId="0" applyFont="1" applyAlignment="1">
      <alignment horizontal="left" vertical="center"/>
    </xf>
    <xf numFmtId="3" fontId="36" fillId="0" borderId="22" xfId="0" applyNumberFormat="1" applyFont="1" applyBorder="1" applyAlignment="1">
      <alignment horizontal="right"/>
    </xf>
    <xf numFmtId="0" fontId="51" fillId="0" borderId="0" xfId="0" applyFont="1" applyAlignment="1">
      <alignment horizontal="left" vertical="center"/>
    </xf>
    <xf numFmtId="3" fontId="36" fillId="0" borderId="22" xfId="0" applyNumberFormat="1" applyFont="1" applyBorder="1" applyAlignment="1">
      <alignment horizontal="right" vertical="center"/>
    </xf>
    <xf numFmtId="3" fontId="36" fillId="0" borderId="6" xfId="0" applyNumberFormat="1" applyFont="1" applyBorder="1" applyAlignment="1">
      <alignment horizontal="right"/>
    </xf>
    <xf numFmtId="3" fontId="35" fillId="0" borderId="6" xfId="0" applyNumberFormat="1" applyFont="1" applyBorder="1" applyAlignment="1">
      <alignment horizontal="right"/>
    </xf>
    <xf numFmtId="0" fontId="36" fillId="0" borderId="21" xfId="0" applyFont="1" applyBorder="1" applyAlignment="1">
      <alignment horizontal="left"/>
    </xf>
    <xf numFmtId="0" fontId="51" fillId="0" borderId="0" xfId="0" applyFont="1" applyAlignment="1">
      <alignment horizontal="left"/>
    </xf>
    <xf numFmtId="0" fontId="36" fillId="0" borderId="0" xfId="0" applyFont="1" applyAlignment="1">
      <alignment horizontal="left"/>
    </xf>
    <xf numFmtId="0" fontId="52" fillId="0" borderId="0" xfId="0" applyFont="1"/>
    <xf numFmtId="1" fontId="35" fillId="2" borderId="3" xfId="0" applyNumberFormat="1" applyFont="1" applyFill="1" applyBorder="1" applyAlignment="1">
      <alignment horizontal="center" vertical="center" shrinkToFit="1"/>
    </xf>
    <xf numFmtId="1" fontId="35" fillId="2" borderId="4" xfId="0" applyNumberFormat="1" applyFont="1" applyFill="1" applyBorder="1" applyAlignment="1">
      <alignment horizontal="center" vertical="center" shrinkToFit="1"/>
    </xf>
    <xf numFmtId="3" fontId="43" fillId="0" borderId="0" xfId="0" applyNumberFormat="1" applyFont="1" applyAlignment="1">
      <alignment horizontal="right" vertical="center" wrapText="1"/>
    </xf>
    <xf numFmtId="3" fontId="43" fillId="0" borderId="37" xfId="0" applyNumberFormat="1" applyFont="1" applyBorder="1" applyAlignment="1">
      <alignment horizontal="right" vertical="center" wrapText="1"/>
    </xf>
    <xf numFmtId="3" fontId="43" fillId="0" borderId="38" xfId="0" applyNumberFormat="1" applyFont="1" applyBorder="1" applyAlignment="1">
      <alignment horizontal="right" vertical="center" wrapText="1"/>
    </xf>
    <xf numFmtId="0" fontId="42" fillId="0" borderId="5" xfId="0" applyFont="1" applyBorder="1" applyAlignment="1">
      <alignment horizontal="left" vertical="center" wrapText="1"/>
    </xf>
    <xf numFmtId="3" fontId="42" fillId="0" borderId="0" xfId="0" applyNumberFormat="1" applyFont="1" applyAlignment="1">
      <alignment horizontal="right" vertical="center" wrapText="1"/>
    </xf>
    <xf numFmtId="3" fontId="42" fillId="0" borderId="38" xfId="0" applyNumberFormat="1" applyFont="1" applyBorder="1" applyAlignment="1">
      <alignment horizontal="right" vertical="center" wrapText="1"/>
    </xf>
    <xf numFmtId="0" fontId="42" fillId="0" borderId="5" xfId="0" applyFont="1" applyBorder="1" applyAlignment="1">
      <alignment horizontal="left" vertical="top" indent="2"/>
    </xf>
    <xf numFmtId="3" fontId="36" fillId="0" borderId="38" xfId="0" applyNumberFormat="1" applyFont="1" applyBorder="1" applyAlignment="1">
      <alignment horizontal="right" vertical="center" shrinkToFit="1"/>
    </xf>
    <xf numFmtId="3" fontId="36" fillId="0" borderId="0" xfId="0" applyNumberFormat="1" applyFont="1" applyAlignment="1">
      <alignment horizontal="right" vertical="center" shrinkToFit="1"/>
    </xf>
    <xf numFmtId="0" fontId="50" fillId="0" borderId="5" xfId="0" applyFont="1" applyBorder="1" applyAlignment="1">
      <alignment horizontal="left" vertical="center" wrapText="1" indent="1"/>
    </xf>
    <xf numFmtId="3" fontId="35" fillId="0" borderId="0" xfId="0" applyNumberFormat="1" applyFont="1" applyAlignment="1">
      <alignment horizontal="right" vertical="center" shrinkToFit="1"/>
    </xf>
    <xf numFmtId="3" fontId="35" fillId="0" borderId="38" xfId="0" applyNumberFormat="1" applyFont="1" applyBorder="1" applyAlignment="1">
      <alignment horizontal="right" vertical="center" shrinkToFit="1"/>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3" fontId="43" fillId="0" borderId="1" xfId="0" applyNumberFormat="1" applyFont="1" applyBorder="1" applyAlignment="1">
      <alignment horizontal="right" vertical="center" shrinkToFit="1"/>
    </xf>
    <xf numFmtId="3" fontId="43" fillId="0" borderId="39" xfId="0" applyNumberFormat="1" applyFont="1" applyBorder="1" applyAlignment="1">
      <alignment horizontal="right" vertical="center" shrinkToFit="1"/>
    </xf>
    <xf numFmtId="0" fontId="50" fillId="0" borderId="0" xfId="0" applyFont="1" applyAlignment="1">
      <alignment horizontal="left" vertical="center" wrapText="1"/>
    </xf>
    <xf numFmtId="0" fontId="36" fillId="0" borderId="0" xfId="0" applyFont="1" applyAlignment="1">
      <alignment horizontal="left" vertical="center" wrapText="1"/>
    </xf>
    <xf numFmtId="0" fontId="35" fillId="2" borderId="9" xfId="0" applyFont="1" applyFill="1" applyBorder="1" applyAlignment="1">
      <alignment horizontal="center" vertical="center"/>
    </xf>
    <xf numFmtId="0" fontId="35" fillId="2" borderId="28"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40" xfId="0" applyFont="1" applyFill="1" applyBorder="1" applyAlignment="1">
      <alignment horizontal="center" vertical="center"/>
    </xf>
    <xf numFmtId="0" fontId="11" fillId="0" borderId="0" xfId="0" applyFont="1" applyAlignment="1">
      <alignment horizontal="center" vertical="center"/>
    </xf>
    <xf numFmtId="166" fontId="11" fillId="0" borderId="0" xfId="1" applyNumberFormat="1" applyFont="1" applyAlignment="1">
      <alignment horizontal="center" vertical="center"/>
    </xf>
    <xf numFmtId="0" fontId="0" fillId="0" borderId="0" xfId="0" applyAlignment="1">
      <alignment horizontal="center" vertical="center"/>
    </xf>
    <xf numFmtId="3" fontId="36" fillId="0" borderId="0" xfId="0" applyNumberFormat="1" applyFont="1"/>
    <xf numFmtId="0" fontId="36" fillId="0" borderId="0" xfId="0" applyFont="1" applyAlignment="1">
      <alignment vertical="center"/>
    </xf>
    <xf numFmtId="0" fontId="40" fillId="0" borderId="0" xfId="0" applyFont="1" applyAlignment="1">
      <alignment vertical="center"/>
    </xf>
    <xf numFmtId="0" fontId="55" fillId="3" borderId="43" xfId="0" applyFont="1" applyFill="1" applyBorder="1" applyAlignment="1">
      <alignment horizontal="center" vertical="center"/>
    </xf>
    <xf numFmtId="0" fontId="55" fillId="3" borderId="44" xfId="0" applyFont="1" applyFill="1" applyBorder="1" applyAlignment="1">
      <alignment horizontal="center" vertical="center"/>
    </xf>
    <xf numFmtId="0" fontId="56" fillId="0" borderId="46" xfId="0" applyFont="1" applyBorder="1" applyAlignment="1">
      <alignment horizontal="center" vertical="center"/>
    </xf>
    <xf numFmtId="0" fontId="56" fillId="0" borderId="46" xfId="0" applyFont="1" applyBorder="1" applyAlignment="1">
      <alignment horizontal="right" vertical="center"/>
    </xf>
    <xf numFmtId="4" fontId="0" fillId="0" borderId="0" xfId="0" applyNumberFormat="1"/>
    <xf numFmtId="4" fontId="56" fillId="0" borderId="46" xfId="0" applyNumberFormat="1" applyFont="1" applyBorder="1" applyAlignment="1">
      <alignment horizontal="right" vertical="center"/>
    </xf>
    <xf numFmtId="0" fontId="57" fillId="3" borderId="47" xfId="0" applyFont="1" applyFill="1" applyBorder="1" applyAlignment="1">
      <alignment horizontal="center" vertical="center"/>
    </xf>
    <xf numFmtId="4" fontId="57" fillId="3" borderId="47" xfId="0" applyNumberFormat="1" applyFont="1" applyFill="1" applyBorder="1" applyAlignment="1">
      <alignment horizontal="right" vertical="center"/>
    </xf>
    <xf numFmtId="0" fontId="0" fillId="0" borderId="0" xfId="0" applyAlignment="1">
      <alignment vertical="center"/>
    </xf>
    <xf numFmtId="0" fontId="56" fillId="0" borderId="45" xfId="0" applyFont="1" applyBorder="1" applyAlignment="1">
      <alignment vertical="center" wrapText="1"/>
    </xf>
    <xf numFmtId="0" fontId="0" fillId="0" borderId="0" xfId="0" applyAlignment="1">
      <alignment horizontal="center"/>
    </xf>
    <xf numFmtId="0" fontId="0" fillId="0" borderId="0" xfId="0" applyFill="1"/>
    <xf numFmtId="0" fontId="60" fillId="7" borderId="47" xfId="0" applyFont="1" applyFill="1" applyBorder="1" applyAlignment="1">
      <alignment horizontal="center" vertical="center" wrapText="1"/>
    </xf>
    <xf numFmtId="166" fontId="62" fillId="7" borderId="44" xfId="1" applyNumberFormat="1" applyFont="1" applyFill="1" applyBorder="1" applyAlignment="1">
      <alignment horizontal="center" vertical="center" wrapText="1"/>
    </xf>
    <xf numFmtId="166" fontId="63" fillId="0" borderId="48" xfId="1" applyNumberFormat="1" applyFont="1" applyBorder="1" applyAlignment="1">
      <alignment horizontal="center" vertical="center" wrapText="1"/>
    </xf>
    <xf numFmtId="166" fontId="62" fillId="0" borderId="46" xfId="1" applyNumberFormat="1" applyFont="1" applyBorder="1" applyAlignment="1">
      <alignment horizontal="center" vertical="center" wrapText="1"/>
    </xf>
    <xf numFmtId="0" fontId="63" fillId="0" borderId="54" xfId="0" applyFont="1" applyBorder="1" applyAlignment="1">
      <alignment horizontal="justify" vertical="center" wrapText="1"/>
    </xf>
    <xf numFmtId="0" fontId="63" fillId="0" borderId="46" xfId="0" applyFont="1" applyBorder="1" applyAlignment="1">
      <alignment horizontal="justify" vertical="center" wrapText="1"/>
    </xf>
    <xf numFmtId="166" fontId="63" fillId="0" borderId="46" xfId="1" applyNumberFormat="1" applyFont="1" applyBorder="1" applyAlignment="1">
      <alignment horizontal="center" vertical="center" wrapText="1"/>
    </xf>
    <xf numFmtId="166" fontId="62" fillId="7" borderId="46" xfId="1" applyNumberFormat="1" applyFont="1" applyFill="1" applyBorder="1" applyAlignment="1">
      <alignment horizontal="center" vertical="center" wrapText="1"/>
    </xf>
    <xf numFmtId="0" fontId="0" fillId="0" borderId="49" xfId="0" applyBorder="1"/>
    <xf numFmtId="0" fontId="0" fillId="0" borderId="50" xfId="0" applyBorder="1"/>
    <xf numFmtId="0" fontId="0" fillId="0" borderId="58" xfId="0" applyBorder="1"/>
    <xf numFmtId="0" fontId="61" fillId="4" borderId="52" xfId="0" applyFont="1" applyFill="1" applyBorder="1" applyAlignment="1">
      <alignment horizontal="right"/>
    </xf>
    <xf numFmtId="0" fontId="61" fillId="4" borderId="20" xfId="0" applyFont="1" applyFill="1" applyBorder="1" applyAlignment="1">
      <alignment horizontal="right"/>
    </xf>
    <xf numFmtId="0" fontId="61" fillId="4" borderId="47" xfId="0" applyFont="1" applyFill="1" applyBorder="1" applyAlignment="1">
      <alignment horizontal="right"/>
    </xf>
    <xf numFmtId="166" fontId="62" fillId="7" borderId="44" xfId="1" applyNumberFormat="1" applyFont="1" applyFill="1" applyBorder="1" applyAlignment="1">
      <alignment horizontal="left" vertical="center" wrapText="1" indent="6"/>
    </xf>
    <xf numFmtId="166" fontId="63" fillId="0" borderId="48" xfId="1" applyNumberFormat="1" applyFont="1" applyBorder="1" applyAlignment="1">
      <alignment horizontal="left" vertical="center" wrapText="1" indent="6"/>
    </xf>
    <xf numFmtId="166" fontId="62" fillId="0" borderId="46" xfId="1" applyNumberFormat="1" applyFont="1" applyBorder="1" applyAlignment="1">
      <alignment horizontal="left" vertical="center" wrapText="1" indent="7"/>
    </xf>
    <xf numFmtId="166" fontId="63" fillId="0" borderId="46" xfId="1" applyNumberFormat="1" applyFont="1" applyBorder="1" applyAlignment="1">
      <alignment horizontal="left" vertical="center" wrapText="1" indent="8"/>
    </xf>
    <xf numFmtId="43" fontId="63" fillId="0" borderId="46" xfId="1" applyFont="1" applyBorder="1" applyAlignment="1">
      <alignment horizontal="left" vertical="center" wrapText="1" indent="6"/>
    </xf>
    <xf numFmtId="43" fontId="63" fillId="0" borderId="48" xfId="1" applyFont="1" applyBorder="1" applyAlignment="1">
      <alignment horizontal="left" vertical="center" wrapText="1" indent="6"/>
    </xf>
    <xf numFmtId="166" fontId="62" fillId="0" borderId="46" xfId="1" applyNumberFormat="1" applyFont="1" applyBorder="1" applyAlignment="1">
      <alignment horizontal="left" vertical="center" wrapText="1" indent="6"/>
    </xf>
    <xf numFmtId="166" fontId="63" fillId="0" borderId="46" xfId="1" applyNumberFormat="1" applyFont="1" applyBorder="1" applyAlignment="1">
      <alignment horizontal="left" vertical="center" wrapText="1" indent="6"/>
    </xf>
    <xf numFmtId="43" fontId="63" fillId="0" borderId="46" xfId="1" applyFont="1" applyBorder="1" applyAlignment="1">
      <alignment horizontal="left" vertical="center" wrapText="1" indent="4"/>
    </xf>
    <xf numFmtId="43" fontId="63" fillId="0" borderId="48" xfId="1" applyFont="1" applyBorder="1" applyAlignment="1">
      <alignment horizontal="left" vertical="center" wrapText="1" indent="4"/>
    </xf>
    <xf numFmtId="166" fontId="62" fillId="7" borderId="46" xfId="1" applyNumberFormat="1" applyFont="1" applyFill="1" applyBorder="1" applyAlignment="1">
      <alignment horizontal="left" vertical="center" wrapText="1" indent="4"/>
    </xf>
    <xf numFmtId="0" fontId="59" fillId="4" borderId="52" xfId="0" applyFont="1" applyFill="1" applyBorder="1" applyAlignment="1">
      <alignment horizontal="right"/>
    </xf>
    <xf numFmtId="0" fontId="59" fillId="4" borderId="20" xfId="0" applyFont="1" applyFill="1" applyBorder="1" applyAlignment="1">
      <alignment horizontal="right"/>
    </xf>
    <xf numFmtId="0" fontId="59" fillId="4" borderId="47" xfId="0" applyFont="1" applyFill="1" applyBorder="1" applyAlignment="1">
      <alignment horizontal="right"/>
    </xf>
    <xf numFmtId="0" fontId="65" fillId="0" borderId="20" xfId="3" applyFont="1"/>
    <xf numFmtId="0" fontId="65" fillId="0" borderId="20" xfId="3" applyFont="1" applyFill="1"/>
    <xf numFmtId="0" fontId="67" fillId="0" borderId="20" xfId="3" applyFont="1" applyAlignment="1">
      <alignment horizontal="left" indent="12"/>
    </xf>
    <xf numFmtId="0" fontId="69" fillId="5" borderId="36" xfId="0" applyFont="1" applyFill="1" applyBorder="1" applyAlignment="1">
      <alignment horizontal="center" vertical="center" wrapText="1"/>
    </xf>
    <xf numFmtId="0" fontId="69" fillId="5" borderId="36" xfId="0" quotePrefix="1" applyFont="1" applyFill="1" applyBorder="1" applyAlignment="1">
      <alignment horizontal="center" vertical="center" wrapText="1"/>
    </xf>
    <xf numFmtId="0" fontId="0" fillId="0" borderId="36" xfId="0" applyFont="1" applyFill="1" applyBorder="1"/>
    <xf numFmtId="0" fontId="70" fillId="0" borderId="36" xfId="0" applyFont="1" applyFill="1" applyBorder="1" applyAlignment="1">
      <alignment horizontal="left" vertical="center" wrapText="1"/>
    </xf>
    <xf numFmtId="41" fontId="1" fillId="0" borderId="36" xfId="1" applyNumberFormat="1" applyFont="1" applyFill="1" applyBorder="1" applyAlignment="1">
      <alignment vertical="center"/>
    </xf>
    <xf numFmtId="41" fontId="1" fillId="0" borderId="36" xfId="2" applyNumberFormat="1" applyFont="1" applyFill="1" applyBorder="1" applyAlignment="1">
      <alignment vertical="center"/>
    </xf>
    <xf numFmtId="3" fontId="0" fillId="0" borderId="0" xfId="0" applyNumberFormat="1"/>
    <xf numFmtId="41" fontId="1" fillId="0" borderId="36" xfId="1" applyNumberFormat="1" applyFont="1" applyFill="1" applyBorder="1" applyAlignment="1">
      <alignment horizontal="center" vertical="center"/>
    </xf>
    <xf numFmtId="41" fontId="71" fillId="0" borderId="36" xfId="1" applyNumberFormat="1" applyFont="1" applyFill="1" applyBorder="1" applyAlignment="1">
      <alignment vertical="center"/>
    </xf>
    <xf numFmtId="43" fontId="0" fillId="0" borderId="0" xfId="0" applyNumberFormat="1"/>
    <xf numFmtId="0" fontId="54" fillId="5" borderId="36" xfId="0" applyFont="1" applyFill="1" applyBorder="1" applyAlignment="1">
      <alignment horizontal="center" vertical="center"/>
    </xf>
    <xf numFmtId="41" fontId="54" fillId="5" borderId="36" xfId="1" applyNumberFormat="1" applyFont="1" applyFill="1" applyBorder="1" applyAlignment="1">
      <alignment vertical="center"/>
    </xf>
    <xf numFmtId="167" fontId="54" fillId="5" borderId="36" xfId="1" applyNumberFormat="1" applyFont="1" applyFill="1" applyBorder="1" applyAlignment="1">
      <alignment vertical="center"/>
    </xf>
    <xf numFmtId="43" fontId="0" fillId="0" borderId="0" xfId="1" applyFont="1" applyAlignment="1">
      <alignment vertical="center"/>
    </xf>
    <xf numFmtId="43" fontId="0" fillId="0" borderId="0" xfId="0" applyNumberFormat="1" applyAlignment="1">
      <alignment vertical="center"/>
    </xf>
    <xf numFmtId="41" fontId="72" fillId="0" borderId="0" xfId="0" applyNumberFormat="1" applyFont="1" applyAlignment="1">
      <alignment vertical="center"/>
    </xf>
    <xf numFmtId="0" fontId="69" fillId="0" borderId="36" xfId="0" applyFont="1" applyFill="1" applyBorder="1" applyAlignment="1">
      <alignment horizontal="left" vertical="center" wrapText="1"/>
    </xf>
    <xf numFmtId="41" fontId="54" fillId="0" borderId="36" xfId="1" applyNumberFormat="1" applyFont="1" applyFill="1" applyBorder="1" applyAlignment="1">
      <alignment vertical="center"/>
    </xf>
    <xf numFmtId="0" fontId="70" fillId="0" borderId="36" xfId="0" applyFont="1" applyFill="1" applyBorder="1" applyAlignment="1">
      <alignment horizontal="left" vertical="center" wrapText="1" indent="2"/>
    </xf>
    <xf numFmtId="41" fontId="54" fillId="0" borderId="36" xfId="1" applyNumberFormat="1" applyFont="1" applyFill="1" applyBorder="1" applyAlignment="1">
      <alignment horizontal="center" vertical="center"/>
    </xf>
    <xf numFmtId="43" fontId="0" fillId="0" borderId="0" xfId="1" applyFont="1"/>
    <xf numFmtId="0" fontId="73" fillId="0" borderId="0" xfId="0" applyFont="1"/>
    <xf numFmtId="41" fontId="0" fillId="0" borderId="0" xfId="0" applyNumberFormat="1"/>
    <xf numFmtId="0" fontId="74" fillId="0" borderId="20" xfId="4" applyNumberFormat="1" applyFill="1" applyBorder="1" applyAlignment="1" applyProtection="1"/>
    <xf numFmtId="0" fontId="75" fillId="0" borderId="20" xfId="4" applyFont="1" applyAlignment="1">
      <alignment horizontal="left" vertical="center"/>
    </xf>
    <xf numFmtId="0" fontId="76" fillId="0" borderId="20" xfId="4" applyFont="1" applyAlignment="1">
      <alignment horizontal="left" vertical="center"/>
    </xf>
    <xf numFmtId="0" fontId="77" fillId="0" borderId="20" xfId="4" applyFont="1" applyAlignment="1">
      <alignment horizontal="left" vertical="center"/>
    </xf>
    <xf numFmtId="0" fontId="77" fillId="0" borderId="20" xfId="4" applyFont="1" applyAlignment="1">
      <alignment horizontal="right" vertical="center"/>
    </xf>
    <xf numFmtId="0" fontId="77" fillId="0" borderId="20" xfId="4" applyFont="1" applyAlignment="1">
      <alignment horizontal="center" vertical="center"/>
    </xf>
    <xf numFmtId="0" fontId="77" fillId="0" borderId="20" xfId="4" applyFont="1" applyAlignment="1">
      <alignment vertical="center"/>
    </xf>
    <xf numFmtId="168" fontId="77" fillId="0" borderId="20" xfId="4" applyNumberFormat="1" applyFont="1" applyAlignment="1">
      <alignment horizontal="right" vertical="center"/>
    </xf>
    <xf numFmtId="3" fontId="78" fillId="0" borderId="20" xfId="4" applyNumberFormat="1" applyFont="1" applyAlignment="1">
      <alignment horizontal="right" vertical="center"/>
    </xf>
    <xf numFmtId="0" fontId="78" fillId="0" borderId="20" xfId="4" applyFont="1" applyAlignment="1">
      <alignment vertical="center"/>
    </xf>
    <xf numFmtId="168" fontId="78" fillId="0" borderId="20" xfId="4" applyNumberFormat="1" applyFont="1" applyAlignment="1">
      <alignment horizontal="right" vertical="center"/>
    </xf>
    <xf numFmtId="168" fontId="79" fillId="0" borderId="20" xfId="4" applyNumberFormat="1" applyFont="1" applyAlignment="1">
      <alignment horizontal="right" vertical="center"/>
    </xf>
    <xf numFmtId="0" fontId="80" fillId="0" borderId="65" xfId="4" applyFont="1" applyBorder="1" applyAlignment="1">
      <alignment vertical="center"/>
    </xf>
    <xf numFmtId="169" fontId="81" fillId="0" borderId="20" xfId="4" applyNumberFormat="1" applyFont="1" applyAlignment="1">
      <alignment horizontal="right" vertical="center"/>
    </xf>
    <xf numFmtId="0" fontId="82" fillId="0" borderId="20" xfId="4" applyFont="1" applyAlignment="1">
      <alignment horizontal="right" vertical="center"/>
    </xf>
    <xf numFmtId="0" fontId="75" fillId="0" borderId="0" xfId="0" applyFont="1" applyAlignment="1">
      <alignment horizontal="left" vertical="center"/>
    </xf>
    <xf numFmtId="0" fontId="0" fillId="0" borderId="20" xfId="0" applyNumberFormat="1" applyFill="1" applyBorder="1" applyAlignment="1" applyProtection="1"/>
    <xf numFmtId="0" fontId="76" fillId="0" borderId="0" xfId="0" applyFont="1" applyAlignment="1">
      <alignment horizontal="left" vertical="center"/>
    </xf>
    <xf numFmtId="0" fontId="77" fillId="0" borderId="0" xfId="0" applyFont="1" applyAlignment="1">
      <alignment horizontal="left" vertical="center"/>
    </xf>
    <xf numFmtId="0" fontId="77" fillId="0" borderId="0" xfId="0" applyFont="1" applyAlignment="1">
      <alignment horizontal="right" vertical="center"/>
    </xf>
    <xf numFmtId="0" fontId="77" fillId="0" borderId="0" xfId="0" applyFont="1" applyAlignment="1">
      <alignment horizontal="center" vertical="center"/>
    </xf>
    <xf numFmtId="3" fontId="77" fillId="0" borderId="0" xfId="0" applyNumberFormat="1" applyFont="1" applyAlignment="1">
      <alignment horizontal="center" vertical="center"/>
    </xf>
    <xf numFmtId="0" fontId="77" fillId="0" borderId="0" xfId="0" applyFont="1" applyAlignment="1">
      <alignment vertical="center"/>
    </xf>
    <xf numFmtId="168" fontId="79" fillId="0" borderId="0" xfId="0" applyNumberFormat="1" applyFont="1" applyAlignment="1">
      <alignment horizontal="right" vertical="center"/>
    </xf>
    <xf numFmtId="0" fontId="78" fillId="0" borderId="0" xfId="0" applyFont="1" applyAlignment="1">
      <alignment vertical="center"/>
    </xf>
    <xf numFmtId="168" fontId="78" fillId="0" borderId="0" xfId="0" applyNumberFormat="1" applyFont="1" applyAlignment="1">
      <alignment horizontal="right" vertical="center"/>
    </xf>
    <xf numFmtId="168" fontId="77" fillId="0" borderId="0" xfId="0" applyNumberFormat="1" applyFont="1" applyAlignment="1">
      <alignment horizontal="right" vertical="center"/>
    </xf>
    <xf numFmtId="170" fontId="78" fillId="0" borderId="0" xfId="0" applyNumberFormat="1" applyFont="1" applyAlignment="1">
      <alignment vertical="center"/>
    </xf>
    <xf numFmtId="169" fontId="81" fillId="0" borderId="0" xfId="0" applyNumberFormat="1" applyFont="1" applyAlignment="1">
      <alignment horizontal="right" vertical="center"/>
    </xf>
    <xf numFmtId="0" fontId="82" fillId="0" borderId="0" xfId="0" applyFont="1" applyAlignment="1">
      <alignment horizontal="right" vertical="center"/>
    </xf>
    <xf numFmtId="3" fontId="83" fillId="0" borderId="20" xfId="4" applyNumberFormat="1" applyFont="1" applyAlignment="1">
      <alignment horizontal="center" vertical="center"/>
    </xf>
    <xf numFmtId="0" fontId="83" fillId="0" borderId="20" xfId="4" applyFont="1" applyAlignment="1">
      <alignment vertical="center"/>
    </xf>
    <xf numFmtId="3" fontId="84" fillId="0" borderId="20" xfId="4" applyNumberFormat="1" applyFont="1" applyAlignment="1">
      <alignment horizontal="center" vertical="center"/>
    </xf>
    <xf numFmtId="0" fontId="84" fillId="0" borderId="20" xfId="4" applyFont="1" applyAlignment="1">
      <alignment vertical="center"/>
    </xf>
    <xf numFmtId="0" fontId="85" fillId="0" borderId="20" xfId="4" applyFont="1" applyAlignment="1">
      <alignment horizontal="right" vertical="center"/>
    </xf>
    <xf numFmtId="169" fontId="86" fillId="0" borderId="20" xfId="4" applyNumberFormat="1" applyFont="1" applyAlignment="1">
      <alignment horizontal="right" vertical="center"/>
    </xf>
    <xf numFmtId="0" fontId="88" fillId="8" borderId="36" xfId="0" applyFont="1" applyFill="1" applyBorder="1" applyAlignment="1">
      <alignment vertical="center"/>
    </xf>
    <xf numFmtId="0" fontId="88" fillId="8" borderId="36" xfId="0" applyFont="1" applyFill="1" applyBorder="1" applyAlignment="1">
      <alignment horizontal="center" vertical="center" wrapText="1"/>
    </xf>
    <xf numFmtId="0" fontId="88" fillId="8" borderId="36" xfId="0" applyFont="1" applyFill="1" applyBorder="1" applyAlignment="1">
      <alignment horizontal="center" vertical="center"/>
    </xf>
    <xf numFmtId="0" fontId="88" fillId="8" borderId="36" xfId="0" applyFont="1" applyFill="1" applyBorder="1"/>
    <xf numFmtId="0" fontId="88" fillId="8" borderId="36" xfId="0" applyFont="1" applyFill="1" applyBorder="1" applyAlignment="1">
      <alignment horizontal="center"/>
    </xf>
    <xf numFmtId="0" fontId="13" fillId="0" borderId="36" xfId="0" applyFont="1" applyBorder="1" applyAlignment="1">
      <alignment horizontal="left"/>
    </xf>
    <xf numFmtId="171" fontId="13" fillId="4" borderId="36" xfId="5" applyNumberFormat="1" applyFont="1" applyFill="1" applyBorder="1" applyAlignment="1"/>
    <xf numFmtId="171" fontId="13" fillId="4" borderId="36" xfId="5" applyNumberFormat="1" applyFont="1" applyFill="1" applyBorder="1" applyAlignment="1">
      <alignment horizontal="left"/>
    </xf>
    <xf numFmtId="171" fontId="13" fillId="0" borderId="36" xfId="1" applyNumberFormat="1" applyFont="1" applyBorder="1" applyAlignment="1">
      <alignment horizontal="center"/>
    </xf>
    <xf numFmtId="43" fontId="0" fillId="0" borderId="0" xfId="1" applyFont="1" applyAlignment="1">
      <alignment horizontal="center"/>
    </xf>
    <xf numFmtId="172" fontId="0" fillId="0" borderId="0" xfId="0" applyNumberFormat="1" applyAlignment="1">
      <alignment horizontal="center"/>
    </xf>
    <xf numFmtId="0" fontId="89" fillId="0" borderId="36" xfId="0" applyFont="1" applyBorder="1" applyAlignment="1">
      <alignment horizontal="right"/>
    </xf>
    <xf numFmtId="171" fontId="89" fillId="0" borderId="36" xfId="5" applyNumberFormat="1" applyFont="1" applyBorder="1" applyAlignment="1">
      <alignment horizontal="center"/>
    </xf>
    <xf numFmtId="0" fontId="13" fillId="0" borderId="36" xfId="0" applyFont="1" applyBorder="1"/>
    <xf numFmtId="173" fontId="13" fillId="0" borderId="36" xfId="1" applyNumberFormat="1" applyFont="1" applyBorder="1" applyAlignment="1">
      <alignment horizontal="center"/>
    </xf>
    <xf numFmtId="0" fontId="89" fillId="0" borderId="36" xfId="0" applyFont="1" applyBorder="1" applyAlignment="1">
      <alignment horizontal="center"/>
    </xf>
    <xf numFmtId="173" fontId="89" fillId="0" borderId="36" xfId="1" applyNumberFormat="1" applyFont="1" applyBorder="1" applyAlignment="1">
      <alignment horizontal="center"/>
    </xf>
    <xf numFmtId="171" fontId="89" fillId="4" borderId="36" xfId="5" applyNumberFormat="1" applyFont="1" applyFill="1" applyBorder="1" applyAlignment="1">
      <alignment horizontal="left"/>
    </xf>
    <xf numFmtId="172" fontId="0" fillId="0" borderId="0" xfId="0" applyNumberFormat="1"/>
    <xf numFmtId="0" fontId="88" fillId="0" borderId="0" xfId="0" applyFont="1" applyAlignment="1">
      <alignment horizontal="center"/>
    </xf>
    <xf numFmtId="0" fontId="88" fillId="0" borderId="66" xfId="0" applyFont="1" applyBorder="1"/>
    <xf numFmtId="171" fontId="13" fillId="0" borderId="36" xfId="1" applyNumberFormat="1" applyFont="1" applyFill="1" applyBorder="1" applyAlignment="1">
      <alignment horizontal="center"/>
    </xf>
    <xf numFmtId="166" fontId="91" fillId="0" borderId="20" xfId="1" applyNumberFormat="1" applyFont="1" applyFill="1" applyBorder="1" applyAlignment="1">
      <alignment horizontal="center"/>
    </xf>
    <xf numFmtId="166" fontId="0" fillId="0" borderId="0" xfId="0" applyNumberFormat="1"/>
    <xf numFmtId="43" fontId="87" fillId="0" borderId="0" xfId="1" applyFont="1" applyAlignment="1">
      <alignment horizontal="center"/>
    </xf>
    <xf numFmtId="43" fontId="0" fillId="0" borderId="0" xfId="1" applyFont="1" applyFill="1" applyAlignment="1">
      <alignment horizontal="center"/>
    </xf>
    <xf numFmtId="0" fontId="88" fillId="0" borderId="36" xfId="0" applyFont="1" applyBorder="1" applyAlignment="1">
      <alignment horizontal="center"/>
    </xf>
    <xf numFmtId="166" fontId="88" fillId="0" borderId="20" xfId="5" applyNumberFormat="1" applyFont="1" applyFill="1" applyBorder="1" applyAlignment="1">
      <alignment horizontal="center"/>
    </xf>
    <xf numFmtId="0" fontId="91" fillId="0" borderId="0" xfId="0" applyFont="1" applyAlignment="1">
      <alignment horizontal="center"/>
    </xf>
    <xf numFmtId="43" fontId="0" fillId="0" borderId="0" xfId="0" applyNumberFormat="1" applyAlignment="1">
      <alignment horizontal="center"/>
    </xf>
    <xf numFmtId="43" fontId="13" fillId="0" borderId="36" xfId="1" applyFont="1" applyFill="1" applyBorder="1" applyAlignment="1">
      <alignment horizontal="center"/>
    </xf>
    <xf numFmtId="43" fontId="89" fillId="0" borderId="36" xfId="5" applyNumberFormat="1" applyFont="1" applyBorder="1" applyAlignment="1">
      <alignment horizontal="center"/>
    </xf>
    <xf numFmtId="0" fontId="0" fillId="0" borderId="0" xfId="0" applyAlignment="1">
      <alignment wrapText="1"/>
    </xf>
    <xf numFmtId="0" fontId="54" fillId="5" borderId="60" xfId="0" applyFont="1" applyFill="1" applyBorder="1" applyAlignment="1">
      <alignment horizontal="center"/>
    </xf>
    <xf numFmtId="0" fontId="54" fillId="5" borderId="36" xfId="0" applyFont="1" applyFill="1" applyBorder="1" applyAlignment="1">
      <alignment horizontal="center"/>
    </xf>
    <xf numFmtId="0" fontId="54" fillId="0" borderId="60" xfId="0" applyFont="1" applyBorder="1" applyAlignment="1">
      <alignment horizontal="center"/>
    </xf>
    <xf numFmtId="0" fontId="54" fillId="0" borderId="36" xfId="0" applyFont="1" applyBorder="1" applyAlignment="1">
      <alignment horizontal="center"/>
    </xf>
    <xf numFmtId="166" fontId="0" fillId="0" borderId="60" xfId="1" applyNumberFormat="1" applyFont="1" applyBorder="1" applyAlignment="1">
      <alignment horizontal="right"/>
    </xf>
    <xf numFmtId="166" fontId="0" fillId="0" borderId="36" xfId="1" applyNumberFormat="1" applyFont="1" applyBorder="1" applyAlignment="1">
      <alignment horizontal="right"/>
    </xf>
    <xf numFmtId="166" fontId="0" fillId="0" borderId="60" xfId="1" applyNumberFormat="1" applyFont="1" applyBorder="1" applyAlignment="1">
      <alignment horizontal="center"/>
    </xf>
    <xf numFmtId="166" fontId="0" fillId="0" borderId="36" xfId="1" applyNumberFormat="1" applyFont="1" applyBorder="1" applyAlignment="1">
      <alignment horizontal="center"/>
    </xf>
    <xf numFmtId="166" fontId="54" fillId="5" borderId="60" xfId="1" applyNumberFormat="1" applyFont="1" applyFill="1" applyBorder="1" applyAlignment="1">
      <alignment horizontal="center"/>
    </xf>
    <xf numFmtId="166" fontId="54" fillId="5" borderId="36" xfId="1" applyNumberFormat="1" applyFont="1" applyFill="1" applyBorder="1" applyAlignment="1">
      <alignment horizontal="center"/>
    </xf>
    <xf numFmtId="166" fontId="0" fillId="0" borderId="20" xfId="1" applyNumberFormat="1" applyFont="1" applyBorder="1" applyAlignment="1">
      <alignment horizontal="right"/>
    </xf>
    <xf numFmtId="0" fontId="35" fillId="0" borderId="29" xfId="0" applyFont="1" applyBorder="1" applyAlignment="1">
      <alignment horizontal="center" vertical="top" wrapText="1"/>
    </xf>
    <xf numFmtId="0" fontId="35" fillId="0" borderId="20" xfId="0" applyFont="1" applyBorder="1" applyAlignment="1">
      <alignment horizontal="center" vertical="top" wrapText="1"/>
    </xf>
    <xf numFmtId="0" fontId="33" fillId="0" borderId="0" xfId="0" applyFont="1" applyAlignment="1">
      <alignment horizontal="center" wrapText="1"/>
    </xf>
    <xf numFmtId="0" fontId="34" fillId="0" borderId="0" xfId="0" applyFont="1"/>
    <xf numFmtId="0" fontId="35" fillId="0" borderId="0" xfId="0" applyFont="1" applyAlignment="1">
      <alignment horizontal="center" vertical="top" wrapText="1"/>
    </xf>
    <xf numFmtId="0" fontId="36" fillId="0" borderId="0" xfId="0" applyFont="1"/>
    <xf numFmtId="0" fontId="28" fillId="2" borderId="15" xfId="0" applyFont="1" applyFill="1" applyBorder="1" applyAlignment="1">
      <alignment horizontal="center" vertical="center" wrapText="1"/>
    </xf>
    <xf numFmtId="0" fontId="31" fillId="0" borderId="18" xfId="0" applyFont="1" applyBorder="1"/>
    <xf numFmtId="0" fontId="28" fillId="2" borderId="16" xfId="0" applyFont="1" applyFill="1" applyBorder="1" applyAlignment="1">
      <alignment horizontal="center" vertical="center" wrapText="1"/>
    </xf>
    <xf numFmtId="0" fontId="31" fillId="0" borderId="19" xfId="0" applyFont="1" applyBorder="1"/>
    <xf numFmtId="0" fontId="28" fillId="2" borderId="17" xfId="0" applyFont="1" applyFill="1" applyBorder="1" applyAlignment="1">
      <alignment horizontal="center" vertical="center" wrapText="1"/>
    </xf>
    <xf numFmtId="0" fontId="31" fillId="0" borderId="20" xfId="0" applyFont="1" applyBorder="1"/>
    <xf numFmtId="0" fontId="31" fillId="0" borderId="19" xfId="0" applyFont="1" applyBorder="1" applyAlignment="1">
      <alignment horizontal="center" vertical="center"/>
    </xf>
    <xf numFmtId="0" fontId="31" fillId="0" borderId="21" xfId="0" applyFont="1" applyBorder="1"/>
    <xf numFmtId="0" fontId="35" fillId="0" borderId="0" xfId="0" applyFont="1" applyAlignment="1">
      <alignment horizontal="center" vertical="center" wrapText="1"/>
    </xf>
    <xf numFmtId="0" fontId="36" fillId="0" borderId="0" xfId="0" applyFont="1" applyAlignment="1">
      <alignment horizontal="left" vertical="center" wrapText="1"/>
    </xf>
    <xf numFmtId="0" fontId="35" fillId="0" borderId="0" xfId="0" applyFont="1" applyAlignment="1">
      <alignment horizontal="center" wrapText="1"/>
    </xf>
    <xf numFmtId="0" fontId="35" fillId="0" borderId="5" xfId="0" applyFont="1" applyBorder="1" applyAlignment="1">
      <alignment horizontal="left" vertical="center"/>
    </xf>
    <xf numFmtId="0" fontId="36" fillId="0" borderId="7" xfId="0" applyFont="1" applyBorder="1" applyAlignment="1">
      <alignment horizontal="left" vertical="center"/>
    </xf>
    <xf numFmtId="0" fontId="41" fillId="0" borderId="1" xfId="0" applyFont="1" applyBorder="1"/>
    <xf numFmtId="0" fontId="36" fillId="0" borderId="0" xfId="0" applyFont="1" applyAlignment="1">
      <alignment horizontal="center"/>
    </xf>
    <xf numFmtId="0" fontId="35" fillId="0" borderId="0" xfId="0" applyFont="1" applyAlignment="1">
      <alignment horizontal="left" vertical="center"/>
    </xf>
    <xf numFmtId="0" fontId="36" fillId="0" borderId="5" xfId="0" applyFont="1" applyBorder="1" applyAlignment="1">
      <alignment horizontal="left" vertical="center"/>
    </xf>
    <xf numFmtId="0" fontId="36" fillId="0" borderId="20" xfId="0" applyFont="1" applyBorder="1" applyAlignment="1">
      <alignment horizontal="left" vertical="center" wrapText="1"/>
    </xf>
    <xf numFmtId="0" fontId="36" fillId="0" borderId="33" xfId="0" applyFont="1" applyBorder="1" applyAlignment="1">
      <alignment horizontal="left" vertical="center" wrapText="1"/>
    </xf>
    <xf numFmtId="1" fontId="35" fillId="2" borderId="23" xfId="0" applyNumberFormat="1" applyFont="1" applyFill="1" applyBorder="1" applyAlignment="1">
      <alignment horizontal="center" vertical="center" shrinkToFit="1"/>
    </xf>
    <xf numFmtId="0" fontId="41" fillId="0" borderId="24" xfId="0" applyFont="1" applyBorder="1"/>
    <xf numFmtId="0" fontId="41" fillId="0" borderId="25" xfId="0" applyFont="1" applyBorder="1"/>
    <xf numFmtId="3" fontId="42" fillId="0" borderId="0" xfId="0" applyNumberFormat="1" applyFont="1" applyAlignment="1">
      <alignment horizontal="right" vertical="top" shrinkToFit="1"/>
    </xf>
    <xf numFmtId="0" fontId="41" fillId="0" borderId="6" xfId="0" applyFont="1" applyBorder="1"/>
    <xf numFmtId="3" fontId="43" fillId="0" borderId="7" xfId="0" applyNumberFormat="1" applyFont="1" applyBorder="1" applyAlignment="1">
      <alignment horizontal="right" vertical="top" shrinkToFit="1"/>
    </xf>
    <xf numFmtId="0" fontId="41" fillId="0" borderId="8" xfId="0" applyFont="1" applyBorder="1"/>
    <xf numFmtId="0" fontId="36" fillId="0" borderId="13" xfId="0" applyFont="1" applyBorder="1" applyAlignment="1">
      <alignment horizontal="left" vertical="center"/>
    </xf>
    <xf numFmtId="0" fontId="41" fillId="0" borderId="13" xfId="0" applyFont="1" applyBorder="1" applyAlignment="1">
      <alignment vertical="center"/>
    </xf>
    <xf numFmtId="3" fontId="43" fillId="0" borderId="5" xfId="0" applyNumberFormat="1" applyFont="1" applyBorder="1" applyAlignment="1">
      <alignment horizontal="right" vertical="top" shrinkToFit="1"/>
    </xf>
    <xf numFmtId="3" fontId="43" fillId="0" borderId="5" xfId="0" applyNumberFormat="1" applyFont="1" applyBorder="1" applyAlignment="1">
      <alignment horizontal="right" vertical="center" shrinkToFit="1"/>
    </xf>
    <xf numFmtId="3" fontId="42" fillId="0" borderId="5" xfId="0" applyNumberFormat="1" applyFont="1" applyBorder="1" applyAlignment="1">
      <alignment horizontal="right" vertical="top" shrinkToFit="1"/>
    </xf>
    <xf numFmtId="0" fontId="35" fillId="0" borderId="5" xfId="0" applyFont="1" applyBorder="1" applyAlignment="1">
      <alignment horizontal="right" vertical="center" wrapText="1"/>
    </xf>
    <xf numFmtId="0" fontId="36" fillId="0" borderId="5" xfId="0" applyFont="1" applyBorder="1" applyAlignment="1">
      <alignment horizontal="right" vertical="top" wrapText="1"/>
    </xf>
    <xf numFmtId="3" fontId="49" fillId="0" borderId="0" xfId="0" applyNumberFormat="1" applyFont="1" applyAlignment="1">
      <alignment horizontal="right" vertical="top" shrinkToFit="1"/>
    </xf>
    <xf numFmtId="0" fontId="42" fillId="0" borderId="5" xfId="0" applyFont="1" applyBorder="1" applyAlignment="1">
      <alignment horizontal="right" wrapText="1"/>
    </xf>
    <xf numFmtId="0" fontId="36" fillId="0" borderId="5" xfId="0" applyFont="1" applyBorder="1" applyAlignment="1">
      <alignment horizontal="right" vertical="center" wrapText="1"/>
    </xf>
    <xf numFmtId="0" fontId="42" fillId="0" borderId="5" xfId="0" applyFont="1" applyBorder="1" applyAlignment="1">
      <alignment horizontal="right" vertical="center" wrapText="1"/>
    </xf>
    <xf numFmtId="0" fontId="35" fillId="0" borderId="5" xfId="0" applyFont="1" applyBorder="1" applyAlignment="1">
      <alignment horizontal="right" wrapText="1"/>
    </xf>
    <xf numFmtId="3" fontId="42" fillId="0" borderId="33" xfId="0" applyNumberFormat="1" applyFont="1" applyBorder="1" applyAlignment="1">
      <alignment horizontal="right" vertical="top" shrinkToFit="1"/>
    </xf>
    <xf numFmtId="0" fontId="35" fillId="0" borderId="29" xfId="0" applyFont="1" applyBorder="1" applyAlignment="1">
      <alignment horizontal="center" vertical="center" wrapText="1"/>
    </xf>
    <xf numFmtId="3" fontId="42" fillId="0" borderId="12" xfId="0" applyNumberFormat="1" applyFont="1" applyBorder="1" applyAlignment="1">
      <alignment horizontal="right" shrinkToFit="1"/>
    </xf>
    <xf numFmtId="0" fontId="41" fillId="0" borderId="14" xfId="0" applyFont="1" applyBorder="1"/>
    <xf numFmtId="3" fontId="43" fillId="0" borderId="5" xfId="0" applyNumberFormat="1" applyFont="1" applyBorder="1" applyAlignment="1">
      <alignment horizontal="right" shrinkToFit="1"/>
    </xf>
    <xf numFmtId="0" fontId="35" fillId="2" borderId="30" xfId="0" applyFont="1" applyFill="1" applyBorder="1" applyAlignment="1">
      <alignment horizontal="center" vertical="center" wrapText="1"/>
    </xf>
    <xf numFmtId="0" fontId="41" fillId="0" borderId="31" xfId="0" applyFont="1" applyBorder="1"/>
    <xf numFmtId="0" fontId="41" fillId="0" borderId="32" xfId="0" applyFont="1" applyBorder="1"/>
    <xf numFmtId="0" fontId="36" fillId="0" borderId="12" xfId="0" applyFont="1" applyBorder="1" applyAlignment="1">
      <alignment horizontal="right" wrapText="1"/>
    </xf>
    <xf numFmtId="3" fontId="42" fillId="0" borderId="0" xfId="0" applyNumberFormat="1" applyFont="1" applyAlignment="1">
      <alignment horizontal="right" shrinkToFit="1"/>
    </xf>
    <xf numFmtId="0" fontId="35" fillId="0" borderId="7" xfId="0" applyFont="1" applyBorder="1" applyAlignment="1">
      <alignment horizontal="right" vertical="top" wrapText="1"/>
    </xf>
    <xf numFmtId="3" fontId="49" fillId="0" borderId="5" xfId="0" applyNumberFormat="1" applyFont="1" applyBorder="1" applyAlignment="1">
      <alignment horizontal="right" vertical="top" shrinkToFit="1"/>
    </xf>
    <xf numFmtId="0" fontId="35" fillId="0" borderId="5" xfId="0" applyFont="1" applyBorder="1" applyAlignment="1">
      <alignment horizontal="right" vertical="top" wrapText="1"/>
    </xf>
    <xf numFmtId="0" fontId="35" fillId="0" borderId="34" xfId="0" applyFont="1" applyBorder="1" applyAlignment="1">
      <alignment horizontal="center" vertical="top" wrapText="1"/>
    </xf>
    <xf numFmtId="0" fontId="58" fillId="0" borderId="0" xfId="0" applyFont="1" applyAlignment="1">
      <alignment vertical="center"/>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xf>
    <xf numFmtId="0" fontId="1" fillId="0" borderId="48" xfId="0" applyFont="1" applyBorder="1" applyAlignment="1">
      <alignment horizontal="center" wrapText="1"/>
    </xf>
    <xf numFmtId="0" fontId="63" fillId="0" borderId="57" xfId="0" applyFont="1" applyBorder="1" applyAlignment="1">
      <alignment horizontal="justify" vertical="center" wrapText="1"/>
    </xf>
    <xf numFmtId="0" fontId="60" fillId="6" borderId="56" xfId="0" applyFont="1" applyFill="1" applyBorder="1" applyAlignment="1">
      <alignment horizontal="justify" vertical="center" wrapText="1"/>
    </xf>
    <xf numFmtId="0" fontId="60" fillId="6" borderId="44" xfId="0" applyFont="1" applyFill="1" applyBorder="1" applyAlignment="1">
      <alignment horizontal="justify" vertical="center" wrapText="1"/>
    </xf>
    <xf numFmtId="0" fontId="0" fillId="0" borderId="49" xfId="0" applyBorder="1" applyAlignment="1">
      <alignment horizontal="center"/>
    </xf>
    <xf numFmtId="0" fontId="0" fillId="0" borderId="50" xfId="0" applyBorder="1" applyAlignment="1">
      <alignment horizontal="center"/>
    </xf>
    <xf numFmtId="0" fontId="0" fillId="0" borderId="58" xfId="0" applyBorder="1" applyAlignment="1">
      <alignment horizontal="center"/>
    </xf>
    <xf numFmtId="0" fontId="0" fillId="0" borderId="52" xfId="0" applyBorder="1" applyAlignment="1">
      <alignment horizontal="center"/>
    </xf>
    <xf numFmtId="0" fontId="0" fillId="0" borderId="20" xfId="0" applyBorder="1" applyAlignment="1">
      <alignment horizontal="center"/>
    </xf>
    <xf numFmtId="0" fontId="0" fillId="0" borderId="47" xfId="0" applyBorder="1" applyAlignment="1">
      <alignment horizontal="center"/>
    </xf>
    <xf numFmtId="0" fontId="0" fillId="0" borderId="54" xfId="0" applyBorder="1" applyAlignment="1">
      <alignment horizontal="center"/>
    </xf>
    <xf numFmtId="0" fontId="0" fillId="0" borderId="48" xfId="0" applyBorder="1" applyAlignment="1">
      <alignment horizontal="center"/>
    </xf>
    <xf numFmtId="0" fontId="0" fillId="0" borderId="46" xfId="0" applyBorder="1" applyAlignment="1">
      <alignment horizontal="center"/>
    </xf>
    <xf numFmtId="0" fontId="60" fillId="6" borderId="56" xfId="0" applyFont="1" applyFill="1" applyBorder="1" applyAlignment="1">
      <alignment horizontal="center" vertical="center" wrapText="1"/>
    </xf>
    <xf numFmtId="0" fontId="60" fillId="6" borderId="44" xfId="0" applyFont="1" applyFill="1" applyBorder="1" applyAlignment="1">
      <alignment horizontal="center" vertical="center" wrapText="1"/>
    </xf>
    <xf numFmtId="0" fontId="62" fillId="0" borderId="57" xfId="0" applyFont="1" applyBorder="1" applyAlignment="1">
      <alignment horizontal="justify" vertical="center" wrapText="1"/>
    </xf>
    <xf numFmtId="0" fontId="62" fillId="0" borderId="56" xfId="0" applyFont="1" applyBorder="1" applyAlignment="1">
      <alignment horizontal="justify" vertical="center" wrapText="1"/>
    </xf>
    <xf numFmtId="0" fontId="62" fillId="0" borderId="44" xfId="0" applyFont="1" applyBorder="1" applyAlignment="1">
      <alignment horizontal="justify" vertical="center" wrapText="1"/>
    </xf>
    <xf numFmtId="0" fontId="59" fillId="4" borderId="52" xfId="0" applyFont="1" applyFill="1" applyBorder="1" applyAlignment="1">
      <alignment horizontal="right"/>
    </xf>
    <xf numFmtId="0" fontId="59" fillId="4" borderId="20" xfId="0" applyFont="1" applyFill="1" applyBorder="1" applyAlignment="1">
      <alignment horizontal="right"/>
    </xf>
    <xf numFmtId="0" fontId="59" fillId="4" borderId="47" xfId="0" applyFont="1" applyFill="1" applyBorder="1" applyAlignment="1">
      <alignment horizontal="right"/>
    </xf>
    <xf numFmtId="0" fontId="60" fillId="6" borderId="52" xfId="0" applyFont="1" applyFill="1" applyBorder="1" applyAlignment="1">
      <alignment horizontal="center" vertical="center"/>
    </xf>
    <xf numFmtId="0" fontId="60" fillId="6" borderId="20" xfId="0" applyFont="1" applyFill="1" applyBorder="1" applyAlignment="1">
      <alignment horizontal="center" vertical="center"/>
    </xf>
    <xf numFmtId="0" fontId="60" fillId="6" borderId="53" xfId="0" applyFont="1" applyFill="1" applyBorder="1" applyAlignment="1">
      <alignment horizontal="center" vertical="center"/>
    </xf>
    <xf numFmtId="0" fontId="60" fillId="6" borderId="52" xfId="0" applyFont="1" applyFill="1" applyBorder="1" applyAlignment="1">
      <alignment horizontal="center" vertical="center" wrapText="1"/>
    </xf>
    <xf numFmtId="0" fontId="60" fillId="6" borderId="0" xfId="0" applyFont="1" applyFill="1" applyAlignment="1">
      <alignment horizontal="center" vertical="center" wrapText="1"/>
    </xf>
    <xf numFmtId="0" fontId="60" fillId="6" borderId="53" xfId="0" applyFont="1" applyFill="1" applyBorder="1" applyAlignment="1">
      <alignment horizontal="center" vertical="center" wrapText="1"/>
    </xf>
    <xf numFmtId="0" fontId="60" fillId="6" borderId="54" xfId="0" applyFont="1" applyFill="1" applyBorder="1" applyAlignment="1">
      <alignment horizontal="center" vertical="center" wrapText="1"/>
    </xf>
    <xf numFmtId="0" fontId="60" fillId="6" borderId="48" xfId="0" applyFont="1" applyFill="1" applyBorder="1" applyAlignment="1">
      <alignment horizontal="center" vertical="center" wrapText="1"/>
    </xf>
    <xf numFmtId="0" fontId="60" fillId="6" borderId="55" xfId="0" applyFont="1" applyFill="1" applyBorder="1" applyAlignment="1">
      <alignment horizontal="center" vertical="center" wrapText="1"/>
    </xf>
    <xf numFmtId="0" fontId="64" fillId="4" borderId="54" xfId="0" applyFont="1" applyFill="1" applyBorder="1" applyAlignment="1">
      <alignment horizontal="right"/>
    </xf>
    <xf numFmtId="0" fontId="64" fillId="4" borderId="48" xfId="0" applyFont="1" applyFill="1" applyBorder="1" applyAlignment="1">
      <alignment horizontal="right"/>
    </xf>
    <xf numFmtId="0" fontId="64" fillId="4" borderId="46" xfId="0" applyFont="1" applyFill="1" applyBorder="1" applyAlignment="1">
      <alignment horizontal="right"/>
    </xf>
    <xf numFmtId="0" fontId="60" fillId="6" borderId="49" xfId="0" applyFont="1" applyFill="1" applyBorder="1" applyAlignment="1">
      <alignment horizontal="center" vertical="center"/>
    </xf>
    <xf numFmtId="0" fontId="60" fillId="6" borderId="50" xfId="0" applyFont="1" applyFill="1" applyBorder="1" applyAlignment="1">
      <alignment horizontal="center" vertical="center"/>
    </xf>
    <xf numFmtId="0" fontId="60" fillId="6" borderId="51" xfId="0" applyFont="1" applyFill="1" applyBorder="1" applyAlignment="1">
      <alignment horizontal="center" vertical="center"/>
    </xf>
    <xf numFmtId="0" fontId="0" fillId="0" borderId="0" xfId="0" applyAlignment="1">
      <alignment horizontal="justify" wrapText="1"/>
    </xf>
    <xf numFmtId="0" fontId="0" fillId="0" borderId="0" xfId="0" applyFill="1" applyAlignment="1">
      <alignment horizontal="justify" wrapText="1"/>
    </xf>
    <xf numFmtId="0" fontId="0" fillId="0" borderId="0" xfId="0" applyAlignment="1">
      <alignment horizontal="justify" vertical="justify" wrapText="1"/>
    </xf>
    <xf numFmtId="0" fontId="0" fillId="0" borderId="0" xfId="0" applyAlignment="1">
      <alignment horizontal="justify" vertical="justify"/>
    </xf>
    <xf numFmtId="41" fontId="54" fillId="5" borderId="59" xfId="1" applyNumberFormat="1" applyFont="1" applyFill="1" applyBorder="1" applyAlignment="1">
      <alignment horizontal="center" vertical="center"/>
    </xf>
    <xf numFmtId="41" fontId="54" fillId="5" borderId="64" xfId="1" applyNumberFormat="1" applyFont="1" applyFill="1" applyBorder="1" applyAlignment="1">
      <alignment horizontal="center" vertical="center"/>
    </xf>
    <xf numFmtId="0" fontId="54" fillId="5" borderId="60" xfId="0" applyFont="1" applyFill="1" applyBorder="1" applyAlignment="1">
      <alignment horizontal="center" vertical="center"/>
    </xf>
    <xf numFmtId="0" fontId="54" fillId="5" borderId="62" xfId="0" applyFont="1" applyFill="1" applyBorder="1" applyAlignment="1">
      <alignment horizontal="center" vertical="center"/>
    </xf>
    <xf numFmtId="0" fontId="54" fillId="5" borderId="59" xfId="0" applyFont="1" applyFill="1" applyBorder="1" applyAlignment="1">
      <alignment horizontal="center" vertical="center" wrapText="1"/>
    </xf>
    <xf numFmtId="0" fontId="54" fillId="5" borderId="63" xfId="0" applyFont="1" applyFill="1" applyBorder="1" applyAlignment="1">
      <alignment horizontal="center" vertical="center" wrapText="1"/>
    </xf>
    <xf numFmtId="0" fontId="54" fillId="5" borderId="64" xfId="0" applyFont="1" applyFill="1" applyBorder="1" applyAlignment="1">
      <alignment horizontal="center" vertical="center" wrapText="1"/>
    </xf>
    <xf numFmtId="0" fontId="54" fillId="5" borderId="60" xfId="0" applyNumberFormat="1" applyFont="1" applyFill="1" applyBorder="1" applyAlignment="1">
      <alignment horizontal="center" vertical="center" wrapText="1"/>
    </xf>
    <xf numFmtId="0" fontId="54" fillId="5" borderId="61" xfId="0" applyNumberFormat="1" applyFont="1" applyFill="1" applyBorder="1" applyAlignment="1">
      <alignment horizontal="center" vertical="center" wrapText="1"/>
    </xf>
    <xf numFmtId="0" fontId="54" fillId="5" borderId="62" xfId="0" applyNumberFormat="1" applyFont="1" applyFill="1" applyBorder="1" applyAlignment="1">
      <alignment horizontal="center" vertical="center" wrapText="1"/>
    </xf>
    <xf numFmtId="0" fontId="66" fillId="0" borderId="20" xfId="3" applyFont="1" applyAlignment="1">
      <alignment horizontal="left" indent="6"/>
    </xf>
    <xf numFmtId="0" fontId="66" fillId="0" borderId="20" xfId="3" applyFont="1" applyFill="1" applyAlignment="1">
      <alignment horizontal="left" indent="6"/>
    </xf>
    <xf numFmtId="0" fontId="68" fillId="0" borderId="20" xfId="3" applyFont="1" applyAlignment="1">
      <alignment horizontal="center"/>
    </xf>
    <xf numFmtId="0" fontId="54" fillId="5" borderId="60" xfId="0" applyFont="1" applyFill="1" applyBorder="1" applyAlignment="1">
      <alignment horizontal="center" vertical="center" wrapText="1"/>
    </xf>
    <xf numFmtId="0" fontId="54" fillId="5" borderId="61" xfId="0" applyFont="1" applyFill="1" applyBorder="1" applyAlignment="1">
      <alignment horizontal="center" vertical="center" wrapText="1"/>
    </xf>
    <xf numFmtId="0" fontId="54" fillId="5" borderId="62" xfId="0" applyFont="1" applyFill="1" applyBorder="1" applyAlignment="1">
      <alignment horizontal="center" vertical="center" wrapText="1"/>
    </xf>
    <xf numFmtId="0" fontId="0" fillId="0" borderId="0" xfId="0" applyAlignment="1">
      <alignment horizontal="left" wrapText="1"/>
    </xf>
    <xf numFmtId="0" fontId="88" fillId="8" borderId="59" xfId="0" applyFont="1" applyFill="1" applyBorder="1" applyAlignment="1">
      <alignment horizontal="center"/>
    </xf>
    <xf numFmtId="0" fontId="88" fillId="8" borderId="63" xfId="0" applyFont="1" applyFill="1" applyBorder="1" applyAlignment="1">
      <alignment horizontal="center"/>
    </xf>
    <xf numFmtId="0" fontId="88" fillId="8" borderId="64" xfId="0" applyFont="1" applyFill="1" applyBorder="1" applyAlignment="1">
      <alignment horizontal="center"/>
    </xf>
    <xf numFmtId="0" fontId="89" fillId="8" borderId="36" xfId="0" applyFont="1" applyFill="1" applyBorder="1" applyAlignment="1">
      <alignment horizontal="center"/>
    </xf>
    <xf numFmtId="0" fontId="88" fillId="8" borderId="36" xfId="0" applyFont="1" applyFill="1" applyBorder="1" applyAlignment="1">
      <alignment horizontal="center"/>
    </xf>
    <xf numFmtId="0" fontId="88" fillId="8" borderId="60" xfId="0" applyFont="1" applyFill="1" applyBorder="1" applyAlignment="1">
      <alignment horizontal="center"/>
    </xf>
    <xf numFmtId="0" fontId="88" fillId="8" borderId="61" xfId="0" applyFont="1" applyFill="1" applyBorder="1" applyAlignment="1">
      <alignment horizontal="center"/>
    </xf>
    <xf numFmtId="0" fontId="88" fillId="8" borderId="62" xfId="0" applyFont="1" applyFill="1" applyBorder="1" applyAlignment="1">
      <alignment horizontal="center"/>
    </xf>
    <xf numFmtId="0" fontId="13" fillId="8" borderId="36" xfId="0" applyFont="1" applyFill="1" applyBorder="1" applyAlignment="1">
      <alignment horizontal="center"/>
    </xf>
    <xf numFmtId="0" fontId="0" fillId="0" borderId="60" xfId="0" applyBorder="1" applyAlignment="1">
      <alignment horizontal="left"/>
    </xf>
    <xf numFmtId="0" fontId="0" fillId="0" borderId="61" xfId="0" applyBorder="1" applyAlignment="1">
      <alignment horizontal="left"/>
    </xf>
    <xf numFmtId="0" fontId="0" fillId="0" borderId="62" xfId="0" applyBorder="1" applyAlignment="1">
      <alignment horizontal="left"/>
    </xf>
    <xf numFmtId="0" fontId="54" fillId="5" borderId="67" xfId="0" applyFont="1" applyFill="1" applyBorder="1" applyAlignment="1">
      <alignment horizontal="center"/>
    </xf>
    <xf numFmtId="0" fontId="54" fillId="5" borderId="68" xfId="0" applyFont="1" applyFill="1" applyBorder="1" applyAlignment="1">
      <alignment horizontal="center"/>
    </xf>
    <xf numFmtId="0" fontId="54" fillId="5" borderId="69" xfId="0" applyFont="1" applyFill="1" applyBorder="1" applyAlignment="1">
      <alignment horizontal="center"/>
    </xf>
    <xf numFmtId="0" fontId="54" fillId="5" borderId="66" xfId="0" applyFont="1" applyFill="1" applyBorder="1" applyAlignment="1">
      <alignment horizontal="center"/>
    </xf>
    <xf numFmtId="0" fontId="54" fillId="5" borderId="0" xfId="0" applyFont="1" applyFill="1" applyAlignment="1">
      <alignment horizontal="center"/>
    </xf>
    <xf numFmtId="0" fontId="54" fillId="5" borderId="38" xfId="0" applyFont="1" applyFill="1" applyBorder="1" applyAlignment="1">
      <alignment horizontal="center"/>
    </xf>
    <xf numFmtId="0" fontId="54" fillId="5" borderId="35" xfId="0" applyFont="1" applyFill="1" applyBorder="1" applyAlignment="1">
      <alignment horizontal="center"/>
    </xf>
    <xf numFmtId="0" fontId="54" fillId="5" borderId="34" xfId="0" applyFont="1" applyFill="1" applyBorder="1" applyAlignment="1">
      <alignment horizontal="center"/>
    </xf>
    <xf numFmtId="0" fontId="54" fillId="5" borderId="70" xfId="0" applyFont="1" applyFill="1"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54" fillId="5" borderId="61" xfId="0" applyFont="1" applyFill="1" applyBorder="1" applyAlignment="1">
      <alignment horizontal="center" vertical="center"/>
    </xf>
    <xf numFmtId="0" fontId="54" fillId="0" borderId="60" xfId="0" applyFont="1" applyBorder="1" applyAlignment="1">
      <alignment horizontal="center" vertical="center"/>
    </xf>
    <xf numFmtId="0" fontId="54" fillId="0" borderId="61" xfId="0" applyFont="1" applyBorder="1" applyAlignment="1">
      <alignment horizontal="center" vertical="center"/>
    </xf>
    <xf numFmtId="0" fontId="54" fillId="0" borderId="62" xfId="0" applyFont="1" applyBorder="1" applyAlignment="1">
      <alignment horizontal="center" vertical="center"/>
    </xf>
    <xf numFmtId="0" fontId="0" fillId="0" borderId="60" xfId="0" applyBorder="1" applyAlignment="1">
      <alignment horizontal="left" indent="3"/>
    </xf>
    <xf numFmtId="0" fontId="0" fillId="0" borderId="61" xfId="0" applyBorder="1" applyAlignment="1">
      <alignment horizontal="left" indent="3"/>
    </xf>
    <xf numFmtId="0" fontId="0" fillId="0" borderId="62" xfId="0" applyBorder="1" applyAlignment="1">
      <alignment horizontal="left" indent="3"/>
    </xf>
    <xf numFmtId="0" fontId="0" fillId="0" borderId="60" xfId="0" applyBorder="1" applyAlignment="1">
      <alignment horizontal="left" indent="4"/>
    </xf>
    <xf numFmtId="0" fontId="0" fillId="0" borderId="61" xfId="0" applyBorder="1" applyAlignment="1">
      <alignment horizontal="left" indent="4"/>
    </xf>
    <xf numFmtId="0" fontId="0" fillId="0" borderId="62" xfId="0" applyBorder="1" applyAlignment="1">
      <alignment horizontal="left" indent="4"/>
    </xf>
    <xf numFmtId="0" fontId="54" fillId="5" borderId="60" xfId="0" applyFont="1" applyFill="1" applyBorder="1" applyAlignment="1">
      <alignment horizontal="center"/>
    </xf>
    <xf numFmtId="0" fontId="54" fillId="5" borderId="61" xfId="0" applyFont="1" applyFill="1" applyBorder="1" applyAlignment="1">
      <alignment horizontal="center"/>
    </xf>
    <xf numFmtId="0" fontId="54" fillId="5" borderId="62" xfId="0" applyFont="1" applyFill="1" applyBorder="1" applyAlignment="1">
      <alignment horizontal="center"/>
    </xf>
  </cellXfs>
  <cellStyles count="6">
    <cellStyle name="Millares" xfId="1" builtinId="3"/>
    <cellStyle name="Moneda" xfId="5" builtinId="4"/>
    <cellStyle name="Normal" xfId="0" builtinId="0"/>
    <cellStyle name="Normal 2" xfId="4"/>
    <cellStyle name="Normal 3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2232288</xdr:colOff>
      <xdr:row>0</xdr:row>
      <xdr:rowOff>76200</xdr:rowOff>
    </xdr:from>
    <xdr:to>
      <xdr:col>6</xdr:col>
      <xdr:colOff>578205</xdr:colOff>
      <xdr:row>0</xdr:row>
      <xdr:rowOff>554935</xdr:rowOff>
    </xdr:to>
    <xdr:pic>
      <xdr:nvPicPr>
        <xdr:cNvPr id="3" name="Imagen 2">
          <a:extLst>
            <a:ext uri="{FF2B5EF4-FFF2-40B4-BE49-F238E27FC236}">
              <a16:creationId xmlns:a16="http://schemas.microsoft.com/office/drawing/2014/main" xmlns="" id="{57BBD682-6B2D-ADDA-6F72-E8B6BA9D5872}"/>
            </a:ext>
          </a:extLst>
        </xdr:cNvPr>
        <xdr:cNvPicPr>
          <a:picLocks noChangeAspect="1"/>
        </xdr:cNvPicPr>
      </xdr:nvPicPr>
      <xdr:blipFill>
        <a:blip xmlns:r="http://schemas.openxmlformats.org/officeDocument/2006/relationships" r:embed="rId1"/>
        <a:stretch>
          <a:fillRect/>
        </a:stretch>
      </xdr:blipFill>
      <xdr:spPr>
        <a:xfrm>
          <a:off x="6470913" y="76200"/>
          <a:ext cx="1803492" cy="478735"/>
        </a:xfrm>
        <a:prstGeom prst="rect">
          <a:avLst/>
        </a:prstGeom>
      </xdr:spPr>
    </xdr:pic>
    <xdr:clientData/>
  </xdr:twoCellAnchor>
  <xdr:twoCellAnchor>
    <xdr:from>
      <xdr:col>3</xdr:col>
      <xdr:colOff>699923</xdr:colOff>
      <xdr:row>46</xdr:row>
      <xdr:rowOff>19050</xdr:rowOff>
    </xdr:from>
    <xdr:to>
      <xdr:col>5</xdr:col>
      <xdr:colOff>100483</xdr:colOff>
      <xdr:row>51</xdr:row>
      <xdr:rowOff>9525</xdr:rowOff>
    </xdr:to>
    <xdr:sp macro="" textlink="">
      <xdr:nvSpPr>
        <xdr:cNvPr id="2" name="Shape 3">
          <a:extLst>
            <a:ext uri="{FF2B5EF4-FFF2-40B4-BE49-F238E27FC236}">
              <a16:creationId xmlns:a16="http://schemas.microsoft.com/office/drawing/2014/main" xmlns="" id="{E20DB74D-1ECA-47F3-B514-371A5D802A4B}"/>
            </a:ext>
          </a:extLst>
        </xdr:cNvPr>
        <xdr:cNvSpPr txBox="1"/>
      </xdr:nvSpPr>
      <xdr:spPr>
        <a:xfrm>
          <a:off x="4214648" y="6753225"/>
          <a:ext cx="2734310" cy="419100"/>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L.C.P. ERIC MARTÍNEZ PÉREZ</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DIRECTOR DE CONTABILIDAD GUBERNAMENTAL</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1143000</xdr:colOff>
      <xdr:row>46</xdr:row>
      <xdr:rowOff>19050</xdr:rowOff>
    </xdr:from>
    <xdr:to>
      <xdr:col>3</xdr:col>
      <xdr:colOff>591185</xdr:colOff>
      <xdr:row>51</xdr:row>
      <xdr:rowOff>9525</xdr:rowOff>
    </xdr:to>
    <xdr:sp macro="" textlink="">
      <xdr:nvSpPr>
        <xdr:cNvPr id="4" name="Shape 3">
          <a:extLst>
            <a:ext uri="{FF2B5EF4-FFF2-40B4-BE49-F238E27FC236}">
              <a16:creationId xmlns:a16="http://schemas.microsoft.com/office/drawing/2014/main" xmlns="" id="{1F37CB1A-D568-442C-8AE9-632EC3D17FFC}"/>
            </a:ext>
          </a:extLst>
        </xdr:cNvPr>
        <xdr:cNvSpPr txBox="1"/>
      </xdr:nvSpPr>
      <xdr:spPr>
        <a:xfrm>
          <a:off x="1371600" y="6753225"/>
          <a:ext cx="2734310" cy="419100"/>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rPr>
            <a:t>MTRO. FARID ACEVEDO LÓPEZ</a:t>
          </a: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SECRETARIO DE FINANZAS</a:t>
          </a:r>
          <a:endPar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1</xdr:row>
      <xdr:rowOff>66675</xdr:rowOff>
    </xdr:from>
    <xdr:to>
      <xdr:col>1</xdr:col>
      <xdr:colOff>1546777</xdr:colOff>
      <xdr:row>4</xdr:row>
      <xdr:rowOff>111401</xdr:rowOff>
    </xdr:to>
    <xdr:pic>
      <xdr:nvPicPr>
        <xdr:cNvPr id="5" name="Imagen 4">
          <a:extLst>
            <a:ext uri="{FF2B5EF4-FFF2-40B4-BE49-F238E27FC236}">
              <a16:creationId xmlns="" xmlns:a16="http://schemas.microsoft.com/office/drawing/2014/main" id="{1C15B6FB-B245-4068-9C2F-BD9372325C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57175"/>
          <a:ext cx="1794427" cy="616226"/>
        </a:xfrm>
        <a:prstGeom prst="rect">
          <a:avLst/>
        </a:prstGeom>
        <a:solidFill>
          <a:srgbClr xmlns:mc="http://schemas.openxmlformats.org/markup-compatibility/2006" xmlns:a14="http://schemas.microsoft.com/office/drawing/2010/main" val="FFFFFF" mc:Ignorable="a14" a14:legacySpreadsheetColorIndex="1"/>
        </a:solidFill>
        <a:ln w="9525">
          <a:noFill/>
          <a:prstDash val="solid"/>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726281</xdr:colOff>
      <xdr:row>0</xdr:row>
      <xdr:rowOff>190501</xdr:rowOff>
    </xdr:from>
    <xdr:to>
      <xdr:col>6</xdr:col>
      <xdr:colOff>761999</xdr:colOff>
      <xdr:row>4</xdr:row>
      <xdr:rowOff>123827</xdr:rowOff>
    </xdr:to>
    <xdr:pic>
      <xdr:nvPicPr>
        <xdr:cNvPr id="3" name="Imagen 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543" t="16529" r="2539" b="22865"/>
        <a:stretch/>
      </xdr:blipFill>
      <xdr:spPr bwMode="auto">
        <a:xfrm>
          <a:off x="5622131" y="190501"/>
          <a:ext cx="3426618" cy="695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381000</xdr:colOff>
      <xdr:row>0</xdr:row>
      <xdr:rowOff>0</xdr:rowOff>
    </xdr:from>
    <xdr:to>
      <xdr:col>8</xdr:col>
      <xdr:colOff>390525</xdr:colOff>
      <xdr:row>1</xdr:row>
      <xdr:rowOff>171450</xdr:rowOff>
    </xdr:to>
    <xdr:pic>
      <xdr:nvPicPr>
        <xdr:cNvPr id="2" name="Imagen 1">
          <a:extLst>
            <a:ext uri="{FF2B5EF4-FFF2-40B4-BE49-F238E27FC236}">
              <a16:creationId xmlns="" xmlns:a16="http://schemas.microsoft.com/office/drawing/2014/main" id="{EAAB3FA8-FA49-7F20-B92B-7DB6949A92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7800" y="0"/>
          <a:ext cx="2143125" cy="361950"/>
        </a:xfrm>
        <a:prstGeom prst="rect">
          <a:avLst/>
        </a:prstGeom>
        <a:solidFill>
          <a:srgbClr xmlns:mc="http://schemas.openxmlformats.org/markup-compatibility/2006" xmlns:a14="http://schemas.microsoft.com/office/drawing/2010/main" val="FFFFFF" mc:Ignorable="a14" a14:legacySpreadsheetColorIndex="1"/>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457200</xdr:colOff>
      <xdr:row>0</xdr:row>
      <xdr:rowOff>0</xdr:rowOff>
    </xdr:from>
    <xdr:to>
      <xdr:col>8</xdr:col>
      <xdr:colOff>590550</xdr:colOff>
      <xdr:row>1</xdr:row>
      <xdr:rowOff>9525</xdr:rowOff>
    </xdr:to>
    <xdr:pic>
      <xdr:nvPicPr>
        <xdr:cNvPr id="2" name="Imagen 1">
          <a:extLst>
            <a:ext uri="{FF2B5EF4-FFF2-40B4-BE49-F238E27FC236}">
              <a16:creationId xmlns="" xmlns:a16="http://schemas.microsoft.com/office/drawing/2014/main" id="{66C5262E-2B7C-E74C-D4A4-1412E0A63A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9225" y="0"/>
          <a:ext cx="2143125" cy="200025"/>
        </a:xfrm>
        <a:prstGeom prst="rect">
          <a:avLst/>
        </a:prstGeom>
        <a:solidFill>
          <a:srgbClr xmlns:mc="http://schemas.openxmlformats.org/markup-compatibility/2006" xmlns:a14="http://schemas.microsoft.com/office/drawing/2010/main" val="FFFFFF" mc:Ignorable="a14" a14:legacySpreadsheetColorIndex="1"/>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533400</xdr:colOff>
      <xdr:row>0</xdr:row>
      <xdr:rowOff>0</xdr:rowOff>
    </xdr:from>
    <xdr:to>
      <xdr:col>8</xdr:col>
      <xdr:colOff>704850</xdr:colOff>
      <xdr:row>2</xdr:row>
      <xdr:rowOff>9525</xdr:rowOff>
    </xdr:to>
    <xdr:pic>
      <xdr:nvPicPr>
        <xdr:cNvPr id="2" name="Imagen 1">
          <a:extLst>
            <a:ext uri="{FF2B5EF4-FFF2-40B4-BE49-F238E27FC236}">
              <a16:creationId xmlns="" xmlns:a16="http://schemas.microsoft.com/office/drawing/2014/main" id="{62F8FB5A-8417-6EC7-581C-DE544F272A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5" y="0"/>
          <a:ext cx="2143125" cy="361950"/>
        </a:xfrm>
        <a:prstGeom prst="rect">
          <a:avLst/>
        </a:prstGeom>
        <a:solidFill>
          <a:srgbClr xmlns:mc="http://schemas.openxmlformats.org/markup-compatibility/2006" xmlns:a14="http://schemas.microsoft.com/office/drawing/2010/main" val="FFFFFF" mc:Ignorable="a14" a14:legacySpreadsheetColorIndex="1"/>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554182</xdr:colOff>
      <xdr:row>1</xdr:row>
      <xdr:rowOff>0</xdr:rowOff>
    </xdr:from>
    <xdr:to>
      <xdr:col>4</xdr:col>
      <xdr:colOff>1401041</xdr:colOff>
      <xdr:row>6</xdr:row>
      <xdr:rowOff>18365</xdr:rowOff>
    </xdr:to>
    <xdr:pic>
      <xdr:nvPicPr>
        <xdr:cNvPr id="2" name="Imagen 1">
          <a:extLst>
            <a:ext uri="{FF2B5EF4-FFF2-40B4-BE49-F238E27FC236}">
              <a16:creationId xmlns="" xmlns:a16="http://schemas.microsoft.com/office/drawing/2014/main" id="{195B4E53-C8C1-4173-A3BA-216AB79FCA5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3449782" y="190500"/>
          <a:ext cx="3504334" cy="970865"/>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1885950</xdr:colOff>
      <xdr:row>0</xdr:row>
      <xdr:rowOff>123825</xdr:rowOff>
    </xdr:from>
    <xdr:to>
      <xdr:col>4</xdr:col>
      <xdr:colOff>57150</xdr:colOff>
      <xdr:row>6</xdr:row>
      <xdr:rowOff>44027</xdr:rowOff>
    </xdr:to>
    <xdr:pic>
      <xdr:nvPicPr>
        <xdr:cNvPr id="2" name="Imagen 1">
          <a:extLst>
            <a:ext uri="{FF2B5EF4-FFF2-40B4-BE49-F238E27FC236}">
              <a16:creationId xmlns="" xmlns:a16="http://schemas.microsoft.com/office/drawing/2014/main" id="{066C651D-2DEC-41C2-8CD9-D04D78BD35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2647950" y="123825"/>
          <a:ext cx="3838575" cy="1063202"/>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256760</xdr:colOff>
      <xdr:row>0</xdr:row>
      <xdr:rowOff>49696</xdr:rowOff>
    </xdr:from>
    <xdr:to>
      <xdr:col>4</xdr:col>
      <xdr:colOff>770283</xdr:colOff>
      <xdr:row>3</xdr:row>
      <xdr:rowOff>106778</xdr:rowOff>
    </xdr:to>
    <xdr:pic>
      <xdr:nvPicPr>
        <xdr:cNvPr id="4" name="Imagen 5">
          <a:extLst>
            <a:ext uri="{FF2B5EF4-FFF2-40B4-BE49-F238E27FC236}">
              <a16:creationId xmlns="" xmlns:a16="http://schemas.microsoft.com/office/drawing/2014/main" id="{388351F6-6A9B-4BE2-ACDA-9450E02DEF3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543" t="16529" r="2539" b="22865"/>
        <a:stretch/>
      </xdr:blipFill>
      <xdr:spPr bwMode="auto">
        <a:xfrm>
          <a:off x="256760" y="49696"/>
          <a:ext cx="3094798" cy="628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524532</xdr:colOff>
      <xdr:row>0</xdr:row>
      <xdr:rowOff>78254</xdr:rowOff>
    </xdr:from>
    <xdr:to>
      <xdr:col>3</xdr:col>
      <xdr:colOff>915936</xdr:colOff>
      <xdr:row>0</xdr:row>
      <xdr:rowOff>437949</xdr:rowOff>
    </xdr:to>
    <xdr:pic>
      <xdr:nvPicPr>
        <xdr:cNvPr id="4" name="Imagen 3">
          <a:extLst>
            <a:ext uri="{FF2B5EF4-FFF2-40B4-BE49-F238E27FC236}">
              <a16:creationId xmlns:a16="http://schemas.microsoft.com/office/drawing/2014/main" xmlns="" id="{66E14137-1F2D-A2DD-2A06-FC4C34656A64}"/>
            </a:ext>
          </a:extLst>
        </xdr:cNvPr>
        <xdr:cNvPicPr>
          <a:picLocks noChangeAspect="1"/>
        </xdr:cNvPicPr>
      </xdr:nvPicPr>
      <xdr:blipFill>
        <a:blip xmlns:r="http://schemas.openxmlformats.org/officeDocument/2006/relationships" r:embed="rId1"/>
        <a:stretch>
          <a:fillRect/>
        </a:stretch>
      </xdr:blipFill>
      <xdr:spPr>
        <a:xfrm>
          <a:off x="5007235" y="78254"/>
          <a:ext cx="1355810" cy="359695"/>
        </a:xfrm>
        <a:prstGeom prst="rect">
          <a:avLst/>
        </a:prstGeom>
      </xdr:spPr>
    </xdr:pic>
    <xdr:clientData/>
  </xdr:twoCellAnchor>
  <xdr:twoCellAnchor>
    <xdr:from>
      <xdr:col>1</xdr:col>
      <xdr:colOff>3052598</xdr:colOff>
      <xdr:row>62</xdr:row>
      <xdr:rowOff>0</xdr:rowOff>
    </xdr:from>
    <xdr:to>
      <xdr:col>3</xdr:col>
      <xdr:colOff>757708</xdr:colOff>
      <xdr:row>62</xdr:row>
      <xdr:rowOff>419100</xdr:rowOff>
    </xdr:to>
    <xdr:sp macro="" textlink="">
      <xdr:nvSpPr>
        <xdr:cNvPr id="6" name="Shape 3">
          <a:extLst>
            <a:ext uri="{FF2B5EF4-FFF2-40B4-BE49-F238E27FC236}">
              <a16:creationId xmlns:a16="http://schemas.microsoft.com/office/drawing/2014/main" xmlns="" id="{5BF51658-2951-4404-973D-BFE24CBA861B}"/>
            </a:ext>
          </a:extLst>
        </xdr:cNvPr>
        <xdr:cNvSpPr txBox="1"/>
      </xdr:nvSpPr>
      <xdr:spPr>
        <a:xfrm>
          <a:off x="3471698" y="7981950"/>
          <a:ext cx="2734310" cy="419100"/>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L.C.P. ERIC MARTÍNEZ PÉREZ</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DIRECTOR DE CONTABILIDAD GUBERNAMENTAL</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209550</xdr:colOff>
      <xdr:row>62</xdr:row>
      <xdr:rowOff>0</xdr:rowOff>
    </xdr:from>
    <xdr:to>
      <xdr:col>1</xdr:col>
      <xdr:colOff>2943860</xdr:colOff>
      <xdr:row>62</xdr:row>
      <xdr:rowOff>419100</xdr:rowOff>
    </xdr:to>
    <xdr:sp macro="" textlink="">
      <xdr:nvSpPr>
        <xdr:cNvPr id="7" name="Shape 3">
          <a:extLst>
            <a:ext uri="{FF2B5EF4-FFF2-40B4-BE49-F238E27FC236}">
              <a16:creationId xmlns:a16="http://schemas.microsoft.com/office/drawing/2014/main" xmlns="" id="{BF01BD9C-87FE-42D3-B93A-A39968B9CFD2}"/>
            </a:ext>
          </a:extLst>
        </xdr:cNvPr>
        <xdr:cNvSpPr txBox="1"/>
      </xdr:nvSpPr>
      <xdr:spPr>
        <a:xfrm>
          <a:off x="628650" y="7981950"/>
          <a:ext cx="2734310" cy="419100"/>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rPr>
            <a:t>MTRO. FARID ACEVEDO LÓPEZ</a:t>
          </a: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SECRETARIO DE FINANZAS</a:t>
          </a:r>
          <a:endPar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588818</xdr:colOff>
      <xdr:row>0</xdr:row>
      <xdr:rowOff>86590</xdr:rowOff>
    </xdr:from>
    <xdr:to>
      <xdr:col>5</xdr:col>
      <xdr:colOff>913868</xdr:colOff>
      <xdr:row>1</xdr:row>
      <xdr:rowOff>286475</xdr:rowOff>
    </xdr:to>
    <xdr:pic>
      <xdr:nvPicPr>
        <xdr:cNvPr id="3" name="Imagen 2">
          <a:extLst>
            <a:ext uri="{FF2B5EF4-FFF2-40B4-BE49-F238E27FC236}">
              <a16:creationId xmlns:a16="http://schemas.microsoft.com/office/drawing/2014/main" xmlns="" id="{04D6321D-4B30-4D51-8385-3DF5C1D6ECAC}"/>
            </a:ext>
          </a:extLst>
        </xdr:cNvPr>
        <xdr:cNvPicPr>
          <a:picLocks noChangeAspect="1"/>
        </xdr:cNvPicPr>
      </xdr:nvPicPr>
      <xdr:blipFill>
        <a:blip xmlns:r="http://schemas.openxmlformats.org/officeDocument/2006/relationships" r:embed="rId1"/>
        <a:stretch>
          <a:fillRect/>
        </a:stretch>
      </xdr:blipFill>
      <xdr:spPr>
        <a:xfrm>
          <a:off x="6650182" y="86590"/>
          <a:ext cx="1355481" cy="364408"/>
        </a:xfrm>
        <a:prstGeom prst="rect">
          <a:avLst/>
        </a:prstGeom>
      </xdr:spPr>
    </xdr:pic>
    <xdr:clientData/>
  </xdr:twoCellAnchor>
  <xdr:twoCellAnchor>
    <xdr:from>
      <xdr:col>2</xdr:col>
      <xdr:colOff>71273</xdr:colOff>
      <xdr:row>41</xdr:row>
      <xdr:rowOff>142875</xdr:rowOff>
    </xdr:from>
    <xdr:to>
      <xdr:col>4</xdr:col>
      <xdr:colOff>749373</xdr:colOff>
      <xdr:row>43</xdr:row>
      <xdr:rowOff>0</xdr:rowOff>
    </xdr:to>
    <xdr:sp macro="" textlink="">
      <xdr:nvSpPr>
        <xdr:cNvPr id="2" name="Shape 3">
          <a:extLst>
            <a:ext uri="{FF2B5EF4-FFF2-40B4-BE49-F238E27FC236}">
              <a16:creationId xmlns:a16="http://schemas.microsoft.com/office/drawing/2014/main" xmlns="" id="{E5A8DC24-AF26-4A7A-9EBE-90CF90A69419}"/>
            </a:ext>
          </a:extLst>
        </xdr:cNvPr>
        <xdr:cNvSpPr txBox="1"/>
      </xdr:nvSpPr>
      <xdr:spPr>
        <a:xfrm>
          <a:off x="4071773" y="6210300"/>
          <a:ext cx="2735500" cy="419100"/>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L.C.P. ERIC MARTÍNEZ PÉREZ</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DIRECTOR DE CONTABILIDAD GUBERNAMENTAL</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1228725</xdr:colOff>
      <xdr:row>41</xdr:row>
      <xdr:rowOff>142875</xdr:rowOff>
    </xdr:from>
    <xdr:to>
      <xdr:col>1</xdr:col>
      <xdr:colOff>991235</xdr:colOff>
      <xdr:row>43</xdr:row>
      <xdr:rowOff>0</xdr:rowOff>
    </xdr:to>
    <xdr:sp macro="" textlink="">
      <xdr:nvSpPr>
        <xdr:cNvPr id="4" name="Shape 3">
          <a:extLst>
            <a:ext uri="{FF2B5EF4-FFF2-40B4-BE49-F238E27FC236}">
              <a16:creationId xmlns:a16="http://schemas.microsoft.com/office/drawing/2014/main" xmlns="" id="{0E600176-6F7A-47DF-96F5-0F1534F00702}"/>
            </a:ext>
          </a:extLst>
        </xdr:cNvPr>
        <xdr:cNvSpPr txBox="1"/>
      </xdr:nvSpPr>
      <xdr:spPr>
        <a:xfrm>
          <a:off x="1228725" y="6210300"/>
          <a:ext cx="2734310" cy="419100"/>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rPr>
            <a:t>MTRO. FARID ACEVEDO LÓPEZ</a:t>
          </a: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SECRETARIO DE FINANZAS</a:t>
          </a:r>
          <a:endPar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787977</xdr:colOff>
      <xdr:row>0</xdr:row>
      <xdr:rowOff>103910</xdr:rowOff>
    </xdr:from>
    <xdr:to>
      <xdr:col>3</xdr:col>
      <xdr:colOff>955968</xdr:colOff>
      <xdr:row>1</xdr:row>
      <xdr:rowOff>303795</xdr:rowOff>
    </xdr:to>
    <xdr:pic>
      <xdr:nvPicPr>
        <xdr:cNvPr id="3" name="Imagen 2">
          <a:extLst>
            <a:ext uri="{FF2B5EF4-FFF2-40B4-BE49-F238E27FC236}">
              <a16:creationId xmlns:a16="http://schemas.microsoft.com/office/drawing/2014/main" xmlns="" id="{7509B036-F2BF-430B-9BA8-1933A7E236C2}"/>
            </a:ext>
          </a:extLst>
        </xdr:cNvPr>
        <xdr:cNvPicPr>
          <a:picLocks noChangeAspect="1"/>
        </xdr:cNvPicPr>
      </xdr:nvPicPr>
      <xdr:blipFill>
        <a:blip xmlns:r="http://schemas.openxmlformats.org/officeDocument/2006/relationships" r:embed="rId1"/>
        <a:stretch>
          <a:fillRect/>
        </a:stretch>
      </xdr:blipFill>
      <xdr:spPr>
        <a:xfrm>
          <a:off x="3896591" y="103910"/>
          <a:ext cx="1355481" cy="364408"/>
        </a:xfrm>
        <a:prstGeom prst="rect">
          <a:avLst/>
        </a:prstGeom>
      </xdr:spPr>
    </xdr:pic>
    <xdr:clientData/>
  </xdr:twoCellAnchor>
  <xdr:twoCellAnchor>
    <xdr:from>
      <xdr:col>1</xdr:col>
      <xdr:colOff>2995448</xdr:colOff>
      <xdr:row>64</xdr:row>
      <xdr:rowOff>0</xdr:rowOff>
    </xdr:from>
    <xdr:to>
      <xdr:col>3</xdr:col>
      <xdr:colOff>975252</xdr:colOff>
      <xdr:row>66</xdr:row>
      <xdr:rowOff>97971</xdr:rowOff>
    </xdr:to>
    <xdr:sp macro="" textlink="">
      <xdr:nvSpPr>
        <xdr:cNvPr id="6" name="Shape 3">
          <a:extLst>
            <a:ext uri="{FF2B5EF4-FFF2-40B4-BE49-F238E27FC236}">
              <a16:creationId xmlns:a16="http://schemas.microsoft.com/office/drawing/2014/main" xmlns="" id="{82AE0CFA-C3F5-4801-A234-8070E280EC2C}"/>
            </a:ext>
          </a:extLst>
        </xdr:cNvPr>
        <xdr:cNvSpPr txBox="1"/>
      </xdr:nvSpPr>
      <xdr:spPr>
        <a:xfrm>
          <a:off x="3081173" y="7858125"/>
          <a:ext cx="2732779" cy="421821"/>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L.C.P. ERIC MARTÍNEZ PÉREZ</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DIRECTOR DE CONTABILIDAD GUBERNAMENTAL</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152400</xdr:colOff>
      <xdr:row>64</xdr:row>
      <xdr:rowOff>0</xdr:rowOff>
    </xdr:from>
    <xdr:to>
      <xdr:col>1</xdr:col>
      <xdr:colOff>2888071</xdr:colOff>
      <xdr:row>66</xdr:row>
      <xdr:rowOff>97971</xdr:rowOff>
    </xdr:to>
    <xdr:sp macro="" textlink="">
      <xdr:nvSpPr>
        <xdr:cNvPr id="7" name="Shape 3">
          <a:extLst>
            <a:ext uri="{FF2B5EF4-FFF2-40B4-BE49-F238E27FC236}">
              <a16:creationId xmlns:a16="http://schemas.microsoft.com/office/drawing/2014/main" xmlns="" id="{33B2C702-84F3-44E4-A5FD-B553B5614505}"/>
            </a:ext>
          </a:extLst>
        </xdr:cNvPr>
        <xdr:cNvSpPr txBox="1"/>
      </xdr:nvSpPr>
      <xdr:spPr>
        <a:xfrm>
          <a:off x="238125" y="7858125"/>
          <a:ext cx="2735671" cy="421821"/>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rPr>
            <a:t>MTRO. FARID ACEVEDO LÓPEZ</a:t>
          </a: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SECRETARIO DE FINANZAS</a:t>
          </a:r>
          <a:endPar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72557</xdr:colOff>
      <xdr:row>0</xdr:row>
      <xdr:rowOff>69272</xdr:rowOff>
    </xdr:from>
    <xdr:to>
      <xdr:col>5</xdr:col>
      <xdr:colOff>740800</xdr:colOff>
      <xdr:row>0</xdr:row>
      <xdr:rowOff>472966</xdr:rowOff>
    </xdr:to>
    <xdr:pic>
      <xdr:nvPicPr>
        <xdr:cNvPr id="3" name="Imagen 2">
          <a:extLst>
            <a:ext uri="{FF2B5EF4-FFF2-40B4-BE49-F238E27FC236}">
              <a16:creationId xmlns:a16="http://schemas.microsoft.com/office/drawing/2014/main" xmlns="" id="{54342F13-834B-4CF5-A99E-C98D4E6DE1D0}"/>
            </a:ext>
          </a:extLst>
        </xdr:cNvPr>
        <xdr:cNvPicPr>
          <a:picLocks noChangeAspect="1"/>
        </xdr:cNvPicPr>
      </xdr:nvPicPr>
      <xdr:blipFill>
        <a:blip xmlns:r="http://schemas.openxmlformats.org/officeDocument/2006/relationships" r:embed="rId1"/>
        <a:stretch>
          <a:fillRect/>
        </a:stretch>
      </xdr:blipFill>
      <xdr:spPr>
        <a:xfrm>
          <a:off x="4132178" y="69272"/>
          <a:ext cx="1509070" cy="403694"/>
        </a:xfrm>
        <a:prstGeom prst="rect">
          <a:avLst/>
        </a:prstGeom>
      </xdr:spPr>
    </xdr:pic>
    <xdr:clientData/>
  </xdr:twoCellAnchor>
  <xdr:twoCellAnchor>
    <xdr:from>
      <xdr:col>3</xdr:col>
      <xdr:colOff>2475185</xdr:colOff>
      <xdr:row>66</xdr:row>
      <xdr:rowOff>6569</xdr:rowOff>
    </xdr:from>
    <xdr:to>
      <xdr:col>5</xdr:col>
      <xdr:colOff>743266</xdr:colOff>
      <xdr:row>69</xdr:row>
      <xdr:rowOff>32787</xdr:rowOff>
    </xdr:to>
    <xdr:sp macro="" textlink="">
      <xdr:nvSpPr>
        <xdr:cNvPr id="10" name="Shape 3">
          <a:extLst>
            <a:ext uri="{FF2B5EF4-FFF2-40B4-BE49-F238E27FC236}">
              <a16:creationId xmlns:a16="http://schemas.microsoft.com/office/drawing/2014/main" xmlns="" id="{00FE5496-4FE6-4893-A62B-EBD6F3251632}"/>
            </a:ext>
          </a:extLst>
        </xdr:cNvPr>
        <xdr:cNvSpPr txBox="1"/>
      </xdr:nvSpPr>
      <xdr:spPr>
        <a:xfrm>
          <a:off x="2908737" y="8914086"/>
          <a:ext cx="2734977" cy="420356"/>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L.C.P. ERIC MARTÍNEZ PÉREZ</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DIRECTOR DE CONTABILIDAD GUBERNAMENTAL</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65689</xdr:colOff>
      <xdr:row>66</xdr:row>
      <xdr:rowOff>6569</xdr:rowOff>
    </xdr:from>
    <xdr:to>
      <xdr:col>3</xdr:col>
      <xdr:colOff>2367808</xdr:colOff>
      <xdr:row>69</xdr:row>
      <xdr:rowOff>32787</xdr:rowOff>
    </xdr:to>
    <xdr:sp macro="" textlink="">
      <xdr:nvSpPr>
        <xdr:cNvPr id="11" name="Shape 3">
          <a:extLst>
            <a:ext uri="{FF2B5EF4-FFF2-40B4-BE49-F238E27FC236}">
              <a16:creationId xmlns:a16="http://schemas.microsoft.com/office/drawing/2014/main" xmlns="" id="{3146586E-20E0-4D9F-91C6-B7F5E1764D21}"/>
            </a:ext>
          </a:extLst>
        </xdr:cNvPr>
        <xdr:cNvSpPr txBox="1"/>
      </xdr:nvSpPr>
      <xdr:spPr>
        <a:xfrm>
          <a:off x="65689" y="8914086"/>
          <a:ext cx="2735671" cy="420356"/>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rPr>
            <a:t>MTRO. FARID ACEVEDO LÓPEZ</a:t>
          </a: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SECRETARIO DE FINANZAS</a:t>
          </a:r>
          <a:endPar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752475</xdr:colOff>
      <xdr:row>0</xdr:row>
      <xdr:rowOff>114300</xdr:rowOff>
    </xdr:from>
    <xdr:to>
      <xdr:col>5</xdr:col>
      <xdr:colOff>1031631</xdr:colOff>
      <xdr:row>0</xdr:row>
      <xdr:rowOff>478708</xdr:rowOff>
    </xdr:to>
    <xdr:pic>
      <xdr:nvPicPr>
        <xdr:cNvPr id="3" name="Imagen 2">
          <a:extLst>
            <a:ext uri="{FF2B5EF4-FFF2-40B4-BE49-F238E27FC236}">
              <a16:creationId xmlns:a16="http://schemas.microsoft.com/office/drawing/2014/main" xmlns="" id="{0C9D64C6-95D7-406B-B26D-9119423445C7}"/>
            </a:ext>
          </a:extLst>
        </xdr:cNvPr>
        <xdr:cNvPicPr>
          <a:picLocks noChangeAspect="1"/>
        </xdr:cNvPicPr>
      </xdr:nvPicPr>
      <xdr:blipFill>
        <a:blip xmlns:r="http://schemas.openxmlformats.org/officeDocument/2006/relationships" r:embed="rId1"/>
        <a:stretch>
          <a:fillRect/>
        </a:stretch>
      </xdr:blipFill>
      <xdr:spPr>
        <a:xfrm>
          <a:off x="6457950" y="114300"/>
          <a:ext cx="1355481" cy="364408"/>
        </a:xfrm>
        <a:prstGeom prst="rect">
          <a:avLst/>
        </a:prstGeom>
      </xdr:spPr>
    </xdr:pic>
    <xdr:clientData/>
  </xdr:twoCellAnchor>
  <xdr:twoCellAnchor>
    <xdr:from>
      <xdr:col>2</xdr:col>
      <xdr:colOff>136037</xdr:colOff>
      <xdr:row>23</xdr:row>
      <xdr:rowOff>426983</xdr:rowOff>
    </xdr:from>
    <xdr:to>
      <xdr:col>4</xdr:col>
      <xdr:colOff>848967</xdr:colOff>
      <xdr:row>24</xdr:row>
      <xdr:rowOff>350188</xdr:rowOff>
    </xdr:to>
    <xdr:sp macro="" textlink="">
      <xdr:nvSpPr>
        <xdr:cNvPr id="5" name="Shape 3">
          <a:extLst>
            <a:ext uri="{FF2B5EF4-FFF2-40B4-BE49-F238E27FC236}">
              <a16:creationId xmlns:a16="http://schemas.microsoft.com/office/drawing/2014/main" xmlns="" id="{03850EFD-A912-4127-8F49-0AF9735F8E9C}"/>
            </a:ext>
          </a:extLst>
        </xdr:cNvPr>
        <xdr:cNvSpPr txBox="1"/>
      </xdr:nvSpPr>
      <xdr:spPr>
        <a:xfrm>
          <a:off x="3821227" y="5025259"/>
          <a:ext cx="2736171" cy="415877"/>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L.C.P. ERIC MARTÍNEZ PÉREZ</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DIRECTOR DE CONTABILIDAD GUBERNAMENTAL</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978776</xdr:colOff>
      <xdr:row>23</xdr:row>
      <xdr:rowOff>426983</xdr:rowOff>
    </xdr:from>
    <xdr:to>
      <xdr:col>2</xdr:col>
      <xdr:colOff>28660</xdr:colOff>
      <xdr:row>24</xdr:row>
      <xdr:rowOff>350188</xdr:rowOff>
    </xdr:to>
    <xdr:sp macro="" textlink="">
      <xdr:nvSpPr>
        <xdr:cNvPr id="6" name="Shape 3">
          <a:extLst>
            <a:ext uri="{FF2B5EF4-FFF2-40B4-BE49-F238E27FC236}">
              <a16:creationId xmlns:a16="http://schemas.microsoft.com/office/drawing/2014/main" xmlns="" id="{A0B6B2B7-4992-4FFE-8DAB-92165C380E1E}"/>
            </a:ext>
          </a:extLst>
        </xdr:cNvPr>
        <xdr:cNvSpPr txBox="1"/>
      </xdr:nvSpPr>
      <xdr:spPr>
        <a:xfrm>
          <a:off x="978776" y="5025259"/>
          <a:ext cx="2735074" cy="415877"/>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rPr>
            <a:t>MTRO. FARID ACEVEDO LÓPEZ</a:t>
          </a: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SECRETARIO DE FINANZAS</a:t>
          </a:r>
          <a:endPar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515937</xdr:colOff>
      <xdr:row>0</xdr:row>
      <xdr:rowOff>142879</xdr:rowOff>
    </xdr:from>
    <xdr:to>
      <xdr:col>7</xdr:col>
      <xdr:colOff>601418</xdr:colOff>
      <xdr:row>0</xdr:row>
      <xdr:rowOff>505699</xdr:rowOff>
    </xdr:to>
    <xdr:pic>
      <xdr:nvPicPr>
        <xdr:cNvPr id="3" name="Imagen 2">
          <a:extLst>
            <a:ext uri="{FF2B5EF4-FFF2-40B4-BE49-F238E27FC236}">
              <a16:creationId xmlns:a16="http://schemas.microsoft.com/office/drawing/2014/main" xmlns="" id="{1DDD9038-D06A-4F3F-B4E0-04CBD38FBDBD}"/>
            </a:ext>
          </a:extLst>
        </xdr:cNvPr>
        <xdr:cNvPicPr>
          <a:picLocks noChangeAspect="1"/>
        </xdr:cNvPicPr>
      </xdr:nvPicPr>
      <xdr:blipFill>
        <a:blip xmlns:r="http://schemas.openxmlformats.org/officeDocument/2006/relationships" r:embed="rId1"/>
        <a:stretch>
          <a:fillRect/>
        </a:stretch>
      </xdr:blipFill>
      <xdr:spPr>
        <a:xfrm>
          <a:off x="6651625" y="142879"/>
          <a:ext cx="1355481" cy="362820"/>
        </a:xfrm>
        <a:prstGeom prst="rect">
          <a:avLst/>
        </a:prstGeom>
      </xdr:spPr>
    </xdr:pic>
    <xdr:clientData/>
  </xdr:twoCellAnchor>
  <xdr:twoCellAnchor>
    <xdr:from>
      <xdr:col>2</xdr:col>
      <xdr:colOff>382103</xdr:colOff>
      <xdr:row>29</xdr:row>
      <xdr:rowOff>0</xdr:rowOff>
    </xdr:from>
    <xdr:to>
      <xdr:col>6</xdr:col>
      <xdr:colOff>39619</xdr:colOff>
      <xdr:row>29</xdr:row>
      <xdr:rowOff>415877</xdr:rowOff>
    </xdr:to>
    <xdr:sp macro="" textlink="">
      <xdr:nvSpPr>
        <xdr:cNvPr id="7" name="Shape 3">
          <a:extLst>
            <a:ext uri="{FF2B5EF4-FFF2-40B4-BE49-F238E27FC236}">
              <a16:creationId xmlns:a16="http://schemas.microsoft.com/office/drawing/2014/main" xmlns="" id="{2F24C5C6-C8E6-40D2-B95D-86C862771CC0}"/>
            </a:ext>
          </a:extLst>
        </xdr:cNvPr>
        <xdr:cNvSpPr txBox="1"/>
      </xdr:nvSpPr>
      <xdr:spPr>
        <a:xfrm>
          <a:off x="4073041" y="5929313"/>
          <a:ext cx="2737266" cy="415877"/>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L.C.P. ERIC MARTÍNEZ PÉREZ</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DIRECTOR DE CONTABILIDAD GUBERNAMENTAL</a:t>
          </a:r>
          <a:endParaRPr lang="es-MX" sz="600" b="1" kern="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1231411</xdr:colOff>
      <xdr:row>29</xdr:row>
      <xdr:rowOff>0</xdr:rowOff>
    </xdr:from>
    <xdr:to>
      <xdr:col>2</xdr:col>
      <xdr:colOff>274726</xdr:colOff>
      <xdr:row>29</xdr:row>
      <xdr:rowOff>415877</xdr:rowOff>
    </xdr:to>
    <xdr:sp macro="" textlink="">
      <xdr:nvSpPr>
        <xdr:cNvPr id="8" name="Shape 3">
          <a:extLst>
            <a:ext uri="{FF2B5EF4-FFF2-40B4-BE49-F238E27FC236}">
              <a16:creationId xmlns:a16="http://schemas.microsoft.com/office/drawing/2014/main" xmlns="" id="{0FC388A1-8251-4E0D-80C6-86993E6B2BE1}"/>
            </a:ext>
          </a:extLst>
        </xdr:cNvPr>
        <xdr:cNvSpPr txBox="1"/>
      </xdr:nvSpPr>
      <xdr:spPr>
        <a:xfrm>
          <a:off x="1231411" y="5929313"/>
          <a:ext cx="2734253" cy="415877"/>
        </a:xfrm>
        <a:prstGeom prst="rect">
          <a:avLst/>
        </a:prstGeom>
        <a:noFill/>
        <a:ln>
          <a:noFill/>
        </a:ln>
      </xdr:spPr>
      <xdr:txBody>
        <a:bodyPr spcFirstLastPara="1" wrap="square" lIns="91425" tIns="45700" rIns="91425" bIns="45700" anchor="b" anchorCtr="0">
          <a:noAutofit/>
        </a:bodyPr>
        <a:lstStyle/>
        <a:p>
          <a:pPr algn="ctr">
            <a:lnSpc>
              <a:spcPct val="0"/>
            </a:lnSpc>
            <a:spcAft>
              <a:spcPts val="800"/>
            </a:spcAft>
          </a:pPr>
          <a:r>
            <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rPr>
            <a:t>MTRO. FARID ACEVEDO LÓPEZ</a:t>
          </a:r>
        </a:p>
        <a:p>
          <a:pPr algn="ctr">
            <a:lnSpc>
              <a:spcPct val="0"/>
            </a:lnSpc>
            <a:spcAft>
              <a:spcPts val="800"/>
            </a:spcAft>
          </a:pPr>
          <a:r>
            <a:rPr lang="es-MX" sz="600" b="1" kern="100">
              <a:solidFill>
                <a:sysClr val="windowText" lastClr="000000"/>
              </a:solidFill>
              <a:effectLst/>
              <a:latin typeface="Monserat medium"/>
              <a:ea typeface="Arial" panose="020B0604020202020204" pitchFamily="34" charset="0"/>
              <a:cs typeface="Arial" panose="020B0604020202020204" pitchFamily="34" charset="0"/>
            </a:rPr>
            <a:t>SECRETARIO DE FINANZAS</a:t>
          </a:r>
          <a:endParaRPr lang="es-MX" sz="600" b="1" kern="100">
            <a:solidFill>
              <a:sysClr val="windowText" lastClr="000000"/>
            </a:solidFill>
            <a:effectLst/>
            <a:latin typeface="Monserat medium"/>
            <a:ea typeface="Calibri" panose="020F0502020204030204" pitchFamily="34"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3142518</xdr:colOff>
      <xdr:row>0</xdr:row>
      <xdr:rowOff>80597</xdr:rowOff>
    </xdr:from>
    <xdr:to>
      <xdr:col>7</xdr:col>
      <xdr:colOff>4779</xdr:colOff>
      <xdr:row>4</xdr:row>
      <xdr:rowOff>34697</xdr:rowOff>
    </xdr:to>
    <xdr:pic>
      <xdr:nvPicPr>
        <xdr:cNvPr id="3" name="Imagen 2">
          <a:extLst>
            <a:ext uri="{FF2B5EF4-FFF2-40B4-BE49-F238E27FC236}">
              <a16:creationId xmlns:a16="http://schemas.microsoft.com/office/drawing/2014/main" xmlns="" id="{7F0464CB-8DC6-44C3-A726-58557A5B78E6}"/>
            </a:ext>
          </a:extLst>
        </xdr:cNvPr>
        <xdr:cNvPicPr>
          <a:picLocks noChangeAspect="1"/>
        </xdr:cNvPicPr>
      </xdr:nvPicPr>
      <xdr:blipFill>
        <a:blip xmlns:r="http://schemas.openxmlformats.org/officeDocument/2006/relationships" r:embed="rId1"/>
        <a:stretch>
          <a:fillRect/>
        </a:stretch>
      </xdr:blipFill>
      <xdr:spPr>
        <a:xfrm>
          <a:off x="7828818" y="80597"/>
          <a:ext cx="1357329" cy="373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219075</xdr:colOff>
      <xdr:row>1</xdr:row>
      <xdr:rowOff>66675</xdr:rowOff>
    </xdr:from>
    <xdr:to>
      <xdr:col>1</xdr:col>
      <xdr:colOff>1718227</xdr:colOff>
      <xdr:row>4</xdr:row>
      <xdr:rowOff>111401</xdr:rowOff>
    </xdr:to>
    <xdr:pic>
      <xdr:nvPicPr>
        <xdr:cNvPr id="11" name="Imagen 10">
          <a:extLst>
            <a:ext uri="{FF2B5EF4-FFF2-40B4-BE49-F238E27FC236}">
              <a16:creationId xmlns="" xmlns:a16="http://schemas.microsoft.com/office/drawing/2014/main" id="{6DD8C0CC-D0FE-462C-8E71-7F5F55FBF6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57175"/>
          <a:ext cx="1794427" cy="616226"/>
        </a:xfrm>
        <a:prstGeom prst="rect">
          <a:avLst/>
        </a:prstGeom>
        <a:solidFill>
          <a:srgbClr xmlns:mc="http://schemas.openxmlformats.org/markup-compatibility/2006" xmlns:a14="http://schemas.microsoft.com/office/drawing/2010/main" val="FFFFFF" mc:Ignorable="a14" a14:legacySpreadsheetColorIndex="1"/>
        </a:solidFill>
        <a:ln w="9525">
          <a:noFill/>
          <a:prstDash val="solid"/>
          <a:miter lim="800000"/>
          <a:headEnd/>
          <a:tailEnd/>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V997"/>
  <sheetViews>
    <sheetView showGridLines="0" view="pageBreakPreview" zoomScale="150" zoomScaleNormal="145" zoomScaleSheetLayoutView="150" workbookViewId="0"/>
  </sheetViews>
  <sheetFormatPr baseColWidth="10" defaultColWidth="14.42578125" defaultRowHeight="15" customHeight="1"/>
  <cols>
    <col min="1" max="1" width="3.42578125" style="105" customWidth="1"/>
    <col min="2" max="2" width="39.140625" style="101" customWidth="1"/>
    <col min="3" max="3" width="10.140625" style="101" customWidth="1"/>
    <col min="4" max="4" width="10.85546875" style="101" customWidth="1"/>
    <col min="5" max="5" width="39.140625" style="101" customWidth="1"/>
    <col min="6" max="6" width="12.7109375" style="101" customWidth="1"/>
    <col min="7" max="7" width="11.85546875" style="101" bestFit="1" customWidth="1"/>
    <col min="8" max="8" width="11.5703125" style="197" customWidth="1"/>
    <col min="9" max="9" width="23.140625" style="197" customWidth="1"/>
    <col min="10" max="22" width="11.5703125" style="105" customWidth="1"/>
    <col min="23" max="16384" width="14.42578125" style="105"/>
  </cols>
  <sheetData>
    <row r="1" spans="2:22" ht="52.5" customHeight="1">
      <c r="B1" s="416" t="s">
        <v>270</v>
      </c>
      <c r="C1" s="416"/>
      <c r="D1" s="416"/>
      <c r="E1" s="416"/>
      <c r="F1" s="416"/>
      <c r="G1" s="416"/>
      <c r="H1" s="151"/>
      <c r="I1" s="151"/>
      <c r="J1" s="152"/>
      <c r="K1" s="152"/>
      <c r="L1" s="152"/>
      <c r="M1" s="152"/>
      <c r="N1" s="152"/>
      <c r="O1" s="152"/>
      <c r="P1" s="152"/>
      <c r="Q1" s="152"/>
      <c r="R1" s="152"/>
      <c r="S1" s="152"/>
      <c r="T1" s="152"/>
      <c r="U1" s="152"/>
      <c r="V1" s="152"/>
    </row>
    <row r="2" spans="2:22" ht="8.25" customHeight="1">
      <c r="B2" s="153" t="s">
        <v>0</v>
      </c>
      <c r="C2" s="154">
        <v>2022</v>
      </c>
      <c r="D2" s="154">
        <v>2021</v>
      </c>
      <c r="E2" s="154" t="s">
        <v>0</v>
      </c>
      <c r="F2" s="154">
        <f>C2</f>
        <v>2022</v>
      </c>
      <c r="G2" s="155">
        <f>D2</f>
        <v>2021</v>
      </c>
      <c r="H2" s="151"/>
      <c r="I2" s="151"/>
      <c r="J2" s="152"/>
      <c r="K2" s="152"/>
      <c r="L2" s="152"/>
      <c r="M2" s="152"/>
      <c r="N2" s="152"/>
      <c r="O2" s="152"/>
      <c r="P2" s="152"/>
      <c r="Q2" s="152"/>
      <c r="R2" s="152"/>
      <c r="S2" s="152"/>
      <c r="T2" s="152"/>
      <c r="U2" s="152"/>
      <c r="V2" s="152"/>
    </row>
    <row r="3" spans="2:22" ht="9" customHeight="1">
      <c r="B3" s="156" t="s">
        <v>1</v>
      </c>
      <c r="C3" s="157"/>
      <c r="D3" s="157"/>
      <c r="E3" s="158" t="s">
        <v>2</v>
      </c>
      <c r="F3" s="159"/>
      <c r="G3" s="160"/>
      <c r="H3" s="151"/>
      <c r="I3" s="151"/>
      <c r="J3" s="152"/>
      <c r="K3" s="152"/>
      <c r="L3" s="152"/>
      <c r="M3" s="152"/>
      <c r="N3" s="152"/>
      <c r="O3" s="152"/>
      <c r="P3" s="152"/>
      <c r="Q3" s="152"/>
      <c r="R3" s="152"/>
      <c r="S3" s="152"/>
      <c r="T3" s="152"/>
      <c r="U3" s="152"/>
      <c r="V3" s="152"/>
    </row>
    <row r="4" spans="2:22" ht="9" customHeight="1">
      <c r="B4" s="124" t="s">
        <v>3</v>
      </c>
      <c r="C4" s="157"/>
      <c r="D4" s="157"/>
      <c r="E4" s="161" t="s">
        <v>4</v>
      </c>
      <c r="F4" s="159"/>
      <c r="G4" s="160"/>
      <c r="H4" s="151"/>
      <c r="I4" s="151"/>
      <c r="J4" s="152"/>
      <c r="K4" s="152"/>
      <c r="L4" s="152"/>
      <c r="M4" s="152"/>
      <c r="N4" s="152"/>
      <c r="O4" s="152"/>
      <c r="P4" s="152"/>
      <c r="Q4" s="152"/>
      <c r="R4" s="152"/>
      <c r="S4" s="152"/>
      <c r="T4" s="152"/>
      <c r="U4" s="152"/>
      <c r="V4" s="152"/>
    </row>
    <row r="5" spans="2:22" ht="9" customHeight="1">
      <c r="B5" s="126" t="s">
        <v>278</v>
      </c>
      <c r="C5" s="137">
        <v>2616240779</v>
      </c>
      <c r="D5" s="137">
        <v>2022870013</v>
      </c>
      <c r="E5" s="162" t="s">
        <v>5</v>
      </c>
      <c r="F5" s="137">
        <v>3216482158.5900002</v>
      </c>
      <c r="G5" s="163">
        <v>5820685290</v>
      </c>
      <c r="H5" s="151"/>
      <c r="I5" s="151"/>
      <c r="J5" s="152"/>
      <c r="K5" s="152"/>
      <c r="L5" s="152"/>
      <c r="M5" s="152"/>
      <c r="N5" s="152"/>
      <c r="O5" s="152"/>
      <c r="P5" s="152"/>
      <c r="Q5" s="152"/>
      <c r="R5" s="152"/>
      <c r="S5" s="152"/>
      <c r="T5" s="152"/>
      <c r="U5" s="152"/>
      <c r="V5" s="152"/>
    </row>
    <row r="6" spans="2:22" ht="9" customHeight="1">
      <c r="B6" s="126" t="s">
        <v>279</v>
      </c>
      <c r="C6" s="137">
        <v>5709118693.5900002</v>
      </c>
      <c r="D6" s="137">
        <v>7746786444</v>
      </c>
      <c r="E6" s="162" t="s">
        <v>6</v>
      </c>
      <c r="F6" s="137">
        <v>0</v>
      </c>
      <c r="G6" s="163">
        <v>300000000</v>
      </c>
      <c r="H6" s="151"/>
      <c r="I6" s="164"/>
      <c r="J6" s="152"/>
      <c r="K6" s="152"/>
      <c r="L6" s="152"/>
      <c r="M6" s="152"/>
      <c r="N6" s="152"/>
      <c r="O6" s="152"/>
      <c r="P6" s="152"/>
      <c r="Q6" s="152"/>
      <c r="R6" s="152"/>
      <c r="S6" s="152"/>
      <c r="T6" s="152"/>
      <c r="U6" s="152"/>
      <c r="V6" s="152"/>
    </row>
    <row r="7" spans="2:22" ht="16.5" customHeight="1">
      <c r="B7" s="126" t="s">
        <v>7</v>
      </c>
      <c r="C7" s="137">
        <v>150093762</v>
      </c>
      <c r="D7" s="137">
        <v>315063122</v>
      </c>
      <c r="E7" s="165" t="s">
        <v>8</v>
      </c>
      <c r="F7" s="137">
        <v>13960084</v>
      </c>
      <c r="G7" s="163">
        <v>0</v>
      </c>
      <c r="H7" s="151"/>
      <c r="I7" s="151"/>
      <c r="J7" s="152"/>
      <c r="K7" s="152"/>
      <c r="L7" s="152"/>
      <c r="M7" s="152"/>
      <c r="N7" s="152"/>
      <c r="O7" s="152"/>
      <c r="P7" s="152"/>
      <c r="Q7" s="152"/>
      <c r="R7" s="152"/>
      <c r="S7" s="152"/>
      <c r="T7" s="152"/>
      <c r="U7" s="152"/>
      <c r="V7" s="152"/>
    </row>
    <row r="8" spans="2:22" ht="9" customHeight="1">
      <c r="B8" s="126" t="s">
        <v>9</v>
      </c>
      <c r="C8" s="137">
        <v>0</v>
      </c>
      <c r="D8" s="137">
        <v>0</v>
      </c>
      <c r="E8" s="162" t="s">
        <v>10</v>
      </c>
      <c r="F8" s="137">
        <v>0</v>
      </c>
      <c r="G8" s="163">
        <v>0</v>
      </c>
      <c r="H8" s="151"/>
      <c r="I8" s="151"/>
      <c r="J8" s="152"/>
      <c r="K8" s="152"/>
      <c r="L8" s="152"/>
      <c r="M8" s="152"/>
      <c r="N8" s="152"/>
      <c r="O8" s="152"/>
      <c r="P8" s="152"/>
      <c r="Q8" s="152"/>
      <c r="R8" s="152"/>
      <c r="S8" s="152"/>
      <c r="T8" s="152"/>
      <c r="U8" s="152"/>
      <c r="V8" s="152"/>
    </row>
    <row r="9" spans="2:22" ht="9" customHeight="1">
      <c r="B9" s="126" t="s">
        <v>11</v>
      </c>
      <c r="C9" s="137">
        <v>0</v>
      </c>
      <c r="D9" s="137">
        <v>0</v>
      </c>
      <c r="E9" s="162" t="s">
        <v>12</v>
      </c>
      <c r="F9" s="137">
        <v>0</v>
      </c>
      <c r="G9" s="163">
        <v>0</v>
      </c>
      <c r="H9" s="151"/>
      <c r="I9" s="151"/>
      <c r="J9" s="152"/>
      <c r="K9" s="152"/>
      <c r="L9" s="152"/>
      <c r="M9" s="152"/>
      <c r="N9" s="152"/>
      <c r="O9" s="152"/>
      <c r="P9" s="152"/>
      <c r="Q9" s="152"/>
      <c r="R9" s="152"/>
      <c r="S9" s="152"/>
      <c r="T9" s="152"/>
      <c r="U9" s="152"/>
      <c r="V9" s="152"/>
    </row>
    <row r="10" spans="2:22" ht="16.5" customHeight="1">
      <c r="B10" s="121" t="s">
        <v>13</v>
      </c>
      <c r="C10" s="137">
        <v>0</v>
      </c>
      <c r="D10" s="137">
        <v>0</v>
      </c>
      <c r="E10" s="165" t="s">
        <v>14</v>
      </c>
      <c r="F10" s="137">
        <v>0</v>
      </c>
      <c r="G10" s="163">
        <v>0</v>
      </c>
      <c r="H10" s="151"/>
      <c r="I10" s="151"/>
      <c r="J10" s="152"/>
      <c r="K10" s="152"/>
      <c r="L10" s="152"/>
      <c r="M10" s="152"/>
      <c r="N10" s="152"/>
      <c r="O10" s="152"/>
      <c r="P10" s="152"/>
      <c r="Q10" s="152"/>
      <c r="R10" s="152"/>
      <c r="S10" s="152"/>
      <c r="T10" s="152"/>
      <c r="U10" s="152"/>
      <c r="V10" s="152"/>
    </row>
    <row r="11" spans="2:22" ht="9" customHeight="1">
      <c r="B11" s="126" t="s">
        <v>15</v>
      </c>
      <c r="C11" s="137">
        <v>0</v>
      </c>
      <c r="D11" s="137">
        <v>0</v>
      </c>
      <c r="E11" s="162" t="s">
        <v>16</v>
      </c>
      <c r="F11" s="137">
        <v>0</v>
      </c>
      <c r="G11" s="163">
        <v>0</v>
      </c>
      <c r="H11" s="151"/>
      <c r="I11" s="151"/>
      <c r="J11" s="152"/>
      <c r="K11" s="152"/>
      <c r="L11" s="152"/>
      <c r="M11" s="152"/>
      <c r="N11" s="152"/>
      <c r="O11" s="152"/>
      <c r="P11" s="152"/>
      <c r="Q11" s="152"/>
      <c r="R11" s="152"/>
      <c r="S11" s="152"/>
      <c r="T11" s="152"/>
      <c r="U11" s="152"/>
      <c r="V11" s="152"/>
    </row>
    <row r="12" spans="2:22" ht="9" customHeight="1">
      <c r="B12" s="166"/>
      <c r="C12" s="167"/>
      <c r="D12" s="167"/>
      <c r="E12" s="162" t="s">
        <v>17</v>
      </c>
      <c r="F12" s="137">
        <v>43235835</v>
      </c>
      <c r="G12" s="163">
        <v>37541896</v>
      </c>
      <c r="H12" s="151"/>
      <c r="I12" s="151"/>
      <c r="J12" s="152"/>
      <c r="K12" s="152"/>
      <c r="L12" s="152"/>
      <c r="M12" s="152"/>
      <c r="N12" s="152"/>
      <c r="O12" s="152"/>
      <c r="P12" s="152"/>
      <c r="Q12" s="152"/>
      <c r="R12" s="152"/>
      <c r="S12" s="152"/>
      <c r="T12" s="152"/>
      <c r="U12" s="152"/>
      <c r="V12" s="152"/>
    </row>
    <row r="13" spans="2:22" ht="9" customHeight="1">
      <c r="B13" s="156" t="s">
        <v>18</v>
      </c>
      <c r="C13" s="168">
        <v>8475453234.5900002</v>
      </c>
      <c r="D13" s="168">
        <v>10084719579</v>
      </c>
      <c r="E13" s="161" t="s">
        <v>19</v>
      </c>
      <c r="F13" s="169">
        <v>3273678077.5900002</v>
      </c>
      <c r="G13" s="170">
        <v>6158227186</v>
      </c>
      <c r="H13" s="151"/>
      <c r="I13" s="151"/>
      <c r="J13" s="152"/>
      <c r="K13" s="152"/>
      <c r="L13" s="152"/>
      <c r="M13" s="152"/>
      <c r="N13" s="152"/>
      <c r="O13" s="152"/>
      <c r="P13" s="152"/>
      <c r="Q13" s="152"/>
      <c r="R13" s="152"/>
      <c r="S13" s="152"/>
      <c r="T13" s="152"/>
      <c r="U13" s="152"/>
      <c r="V13" s="152"/>
    </row>
    <row r="14" spans="2:22" ht="9" customHeight="1">
      <c r="B14" s="171"/>
      <c r="C14" s="169"/>
      <c r="D14" s="169"/>
      <c r="E14" s="161" t="s">
        <v>21</v>
      </c>
      <c r="G14" s="170"/>
      <c r="H14" s="151"/>
      <c r="I14" s="151"/>
      <c r="J14" s="152"/>
      <c r="K14" s="152"/>
      <c r="L14" s="152"/>
      <c r="M14" s="152"/>
      <c r="N14" s="152"/>
      <c r="O14" s="152"/>
      <c r="P14" s="152"/>
      <c r="Q14" s="152"/>
      <c r="R14" s="152"/>
      <c r="S14" s="152"/>
      <c r="T14" s="152"/>
      <c r="U14" s="152"/>
      <c r="V14" s="152"/>
    </row>
    <row r="15" spans="2:22" ht="9" customHeight="1">
      <c r="B15" s="124" t="s">
        <v>20</v>
      </c>
      <c r="C15" s="169"/>
      <c r="D15" s="169"/>
      <c r="E15" s="162" t="s">
        <v>23</v>
      </c>
      <c r="F15" s="137">
        <v>0</v>
      </c>
      <c r="G15" s="172">
        <v>0</v>
      </c>
      <c r="H15" s="151"/>
      <c r="I15" s="151"/>
      <c r="J15" s="152"/>
      <c r="K15" s="152"/>
      <c r="L15" s="152"/>
      <c r="M15" s="152"/>
      <c r="N15" s="152"/>
      <c r="O15" s="152"/>
      <c r="P15" s="152"/>
      <c r="Q15" s="152"/>
      <c r="R15" s="152"/>
      <c r="S15" s="152"/>
      <c r="T15" s="152"/>
      <c r="U15" s="152"/>
      <c r="V15" s="152"/>
    </row>
    <row r="16" spans="2:22" ht="9" customHeight="1">
      <c r="B16" s="126" t="s">
        <v>22</v>
      </c>
      <c r="C16" s="137">
        <v>1604821694</v>
      </c>
      <c r="D16" s="137">
        <v>724090696</v>
      </c>
      <c r="E16" s="162" t="s">
        <v>25</v>
      </c>
      <c r="F16" s="137">
        <v>0</v>
      </c>
      <c r="G16" s="172">
        <v>0</v>
      </c>
      <c r="H16" s="151"/>
      <c r="I16" s="151"/>
      <c r="J16" s="152"/>
      <c r="K16" s="152"/>
      <c r="L16" s="152"/>
      <c r="M16" s="152"/>
      <c r="N16" s="152"/>
      <c r="O16" s="152"/>
      <c r="P16" s="152"/>
      <c r="Q16" s="152"/>
      <c r="R16" s="152"/>
      <c r="S16" s="152"/>
      <c r="T16" s="152"/>
      <c r="U16" s="152"/>
      <c r="V16" s="152"/>
    </row>
    <row r="17" spans="2:22" ht="16.5" customHeight="1">
      <c r="B17" s="121" t="s">
        <v>24</v>
      </c>
      <c r="C17" s="137">
        <v>24169</v>
      </c>
      <c r="D17" s="137">
        <v>24169</v>
      </c>
      <c r="E17" s="162" t="s">
        <v>280</v>
      </c>
      <c r="F17" s="137">
        <v>15561482035</v>
      </c>
      <c r="G17" s="172">
        <v>14487814650</v>
      </c>
      <c r="H17" s="151"/>
      <c r="I17" s="151"/>
      <c r="J17" s="152"/>
      <c r="K17" s="152"/>
      <c r="L17" s="152"/>
      <c r="M17" s="152"/>
      <c r="N17" s="152"/>
      <c r="O17" s="152"/>
      <c r="P17" s="152"/>
      <c r="Q17" s="152"/>
      <c r="R17" s="152"/>
      <c r="S17" s="152"/>
      <c r="T17" s="152"/>
      <c r="U17" s="152"/>
      <c r="V17" s="152"/>
    </row>
    <row r="18" spans="2:22" ht="17.25" customHeight="1">
      <c r="B18" s="121" t="s">
        <v>26</v>
      </c>
      <c r="C18" s="137">
        <v>17776402521</v>
      </c>
      <c r="D18" s="137">
        <v>14444674676</v>
      </c>
      <c r="E18" s="162" t="s">
        <v>28</v>
      </c>
      <c r="F18" s="137">
        <v>0</v>
      </c>
      <c r="G18" s="172">
        <v>0</v>
      </c>
      <c r="H18" s="151"/>
      <c r="I18" s="151"/>
      <c r="J18" s="152"/>
      <c r="K18" s="152"/>
      <c r="L18" s="152"/>
      <c r="M18" s="152"/>
      <c r="N18" s="152"/>
      <c r="O18" s="152"/>
      <c r="P18" s="152"/>
      <c r="Q18" s="152"/>
      <c r="R18" s="152"/>
      <c r="S18" s="152"/>
      <c r="T18" s="152"/>
      <c r="U18" s="152"/>
      <c r="V18" s="152"/>
    </row>
    <row r="19" spans="2:22" ht="15" customHeight="1">
      <c r="B19" s="126" t="s">
        <v>27</v>
      </c>
      <c r="C19" s="137">
        <v>3133733621</v>
      </c>
      <c r="D19" s="137">
        <v>3242992844</v>
      </c>
      <c r="E19" s="165" t="s">
        <v>29</v>
      </c>
      <c r="F19" s="137">
        <v>20761608</v>
      </c>
      <c r="G19" s="172">
        <v>21008476</v>
      </c>
      <c r="H19" s="151"/>
      <c r="I19" s="151"/>
      <c r="J19" s="152"/>
      <c r="K19" s="152"/>
      <c r="L19" s="152"/>
      <c r="M19" s="152"/>
      <c r="N19" s="152"/>
      <c r="O19" s="152"/>
      <c r="P19" s="152"/>
      <c r="Q19" s="152"/>
      <c r="R19" s="152"/>
      <c r="S19" s="152"/>
      <c r="T19" s="152"/>
      <c r="U19" s="152"/>
      <c r="V19" s="152"/>
    </row>
    <row r="20" spans="2:22" ht="17.25" customHeight="1">
      <c r="B20" s="126" t="s">
        <v>281</v>
      </c>
      <c r="C20" s="137">
        <v>225997218</v>
      </c>
      <c r="D20" s="137">
        <v>249896126</v>
      </c>
      <c r="E20" s="162" t="s">
        <v>31</v>
      </c>
      <c r="F20" s="137">
        <v>0</v>
      </c>
      <c r="G20" s="172">
        <v>44291</v>
      </c>
      <c r="H20" s="151"/>
      <c r="I20" s="151"/>
      <c r="J20" s="152"/>
      <c r="K20" s="152"/>
      <c r="L20" s="152"/>
      <c r="M20" s="152"/>
      <c r="N20" s="152"/>
      <c r="O20" s="152"/>
      <c r="P20" s="152"/>
      <c r="Q20" s="152"/>
      <c r="R20" s="152"/>
      <c r="S20" s="152"/>
      <c r="T20" s="152"/>
      <c r="U20" s="152"/>
      <c r="V20" s="152"/>
    </row>
    <row r="21" spans="2:22" ht="17.25" customHeight="1">
      <c r="B21" s="121" t="s">
        <v>30</v>
      </c>
      <c r="C21" s="137">
        <v>-1517407308</v>
      </c>
      <c r="D21" s="137">
        <v>-1368319698</v>
      </c>
      <c r="E21" s="161" t="s">
        <v>34</v>
      </c>
      <c r="F21" s="168">
        <v>15582243643</v>
      </c>
      <c r="G21" s="173">
        <v>14508867417</v>
      </c>
      <c r="H21" s="151"/>
      <c r="I21" s="151"/>
      <c r="J21" s="152"/>
      <c r="K21" s="152"/>
      <c r="L21" s="152"/>
      <c r="M21" s="152"/>
      <c r="N21" s="152"/>
      <c r="O21" s="152"/>
      <c r="P21" s="152"/>
      <c r="Q21" s="152"/>
      <c r="R21" s="152"/>
      <c r="S21" s="152"/>
      <c r="T21" s="152"/>
      <c r="U21" s="152"/>
      <c r="V21" s="152"/>
    </row>
    <row r="22" spans="2:22" ht="9" customHeight="1">
      <c r="B22" s="126" t="s">
        <v>32</v>
      </c>
      <c r="C22" s="137">
        <v>0</v>
      </c>
      <c r="D22" s="137">
        <v>0</v>
      </c>
      <c r="E22" s="158" t="s">
        <v>36</v>
      </c>
      <c r="F22" s="169">
        <v>18855921720.59</v>
      </c>
      <c r="G22" s="170">
        <v>20667094603</v>
      </c>
      <c r="H22" s="151"/>
      <c r="I22" s="151"/>
      <c r="J22" s="152"/>
      <c r="K22" s="152"/>
      <c r="L22" s="152"/>
      <c r="M22" s="152"/>
      <c r="N22" s="152"/>
      <c r="O22" s="152"/>
      <c r="P22" s="152"/>
      <c r="Q22" s="152"/>
      <c r="R22" s="152"/>
      <c r="S22" s="152"/>
      <c r="T22" s="152"/>
      <c r="U22" s="152"/>
      <c r="V22" s="152"/>
    </row>
    <row r="23" spans="2:22" ht="16.5" customHeight="1">
      <c r="B23" s="121" t="s">
        <v>33</v>
      </c>
      <c r="C23" s="137">
        <v>0</v>
      </c>
      <c r="D23" s="137">
        <v>0</v>
      </c>
      <c r="F23" s="167"/>
      <c r="G23" s="174"/>
      <c r="H23" s="151"/>
      <c r="I23" s="151"/>
      <c r="J23" s="152"/>
      <c r="K23" s="152"/>
      <c r="L23" s="152"/>
      <c r="M23" s="152"/>
      <c r="N23" s="152"/>
      <c r="O23" s="152"/>
      <c r="P23" s="152"/>
      <c r="Q23" s="152"/>
      <c r="R23" s="152"/>
      <c r="S23" s="152"/>
      <c r="T23" s="152"/>
      <c r="U23" s="152"/>
      <c r="V23" s="152"/>
    </row>
    <row r="24" spans="2:22" ht="12" customHeight="1">
      <c r="B24" s="126" t="s">
        <v>35</v>
      </c>
      <c r="C24" s="137">
        <v>0</v>
      </c>
      <c r="D24" s="137">
        <v>0</v>
      </c>
      <c r="E24" s="158" t="s">
        <v>38</v>
      </c>
      <c r="G24" s="170"/>
      <c r="H24" s="151"/>
      <c r="I24" s="151"/>
      <c r="J24" s="152"/>
      <c r="K24" s="152"/>
      <c r="L24" s="152"/>
      <c r="M24" s="152"/>
      <c r="N24" s="152"/>
      <c r="O24" s="152"/>
      <c r="P24" s="152"/>
      <c r="Q24" s="152"/>
      <c r="R24" s="152"/>
      <c r="S24" s="152"/>
      <c r="T24" s="152"/>
      <c r="U24" s="152"/>
      <c r="V24" s="152"/>
    </row>
    <row r="25" spans="2:22" ht="9" customHeight="1">
      <c r="B25" s="166"/>
      <c r="C25" s="167"/>
      <c r="D25" s="167"/>
      <c r="E25" s="161" t="s">
        <v>40</v>
      </c>
      <c r="F25" s="168">
        <v>4564268225</v>
      </c>
      <c r="G25" s="173">
        <v>1884098301</v>
      </c>
      <c r="H25" s="151"/>
      <c r="I25" s="151"/>
      <c r="J25" s="152"/>
      <c r="K25" s="152"/>
      <c r="L25" s="152"/>
      <c r="M25" s="152"/>
      <c r="N25" s="152"/>
      <c r="O25" s="152"/>
      <c r="P25" s="152"/>
      <c r="Q25" s="152"/>
      <c r="R25" s="152"/>
      <c r="S25" s="152"/>
      <c r="T25" s="152"/>
      <c r="U25" s="152"/>
      <c r="V25" s="152"/>
    </row>
    <row r="26" spans="2:22" ht="9" customHeight="1">
      <c r="B26" s="124" t="s">
        <v>37</v>
      </c>
      <c r="C26" s="168">
        <v>21223571915</v>
      </c>
      <c r="D26" s="168">
        <v>17293358813</v>
      </c>
      <c r="E26" s="162" t="s">
        <v>41</v>
      </c>
      <c r="F26" s="137">
        <v>0</v>
      </c>
      <c r="G26" s="172">
        <v>0</v>
      </c>
      <c r="H26" s="151"/>
      <c r="I26" s="151"/>
      <c r="J26" s="152"/>
      <c r="K26" s="152"/>
      <c r="L26" s="152"/>
      <c r="M26" s="152"/>
      <c r="N26" s="152"/>
      <c r="O26" s="152"/>
      <c r="P26" s="152"/>
      <c r="Q26" s="152"/>
      <c r="R26" s="152"/>
      <c r="S26" s="152"/>
      <c r="T26" s="152"/>
      <c r="U26" s="152"/>
      <c r="V26" s="152"/>
    </row>
    <row r="27" spans="2:22" ht="9" customHeight="1">
      <c r="B27" s="166"/>
      <c r="C27" s="167"/>
      <c r="D27" s="167"/>
      <c r="E27" s="162" t="s">
        <v>42</v>
      </c>
      <c r="F27" s="137">
        <v>1452121</v>
      </c>
      <c r="G27" s="172">
        <v>0</v>
      </c>
      <c r="H27" s="151"/>
      <c r="I27" s="151"/>
      <c r="J27" s="152"/>
      <c r="K27" s="152"/>
      <c r="L27" s="152"/>
      <c r="M27" s="152"/>
      <c r="N27" s="152"/>
      <c r="O27" s="152"/>
      <c r="P27" s="152"/>
      <c r="Q27" s="152"/>
      <c r="R27" s="152"/>
      <c r="S27" s="152"/>
      <c r="T27" s="152"/>
      <c r="U27" s="152"/>
      <c r="V27" s="152"/>
    </row>
    <row r="28" spans="2:22" ht="9" customHeight="1">
      <c r="B28" s="156" t="s">
        <v>39</v>
      </c>
      <c r="C28" s="168">
        <v>29699025149.59</v>
      </c>
      <c r="D28" s="168">
        <v>27378078392</v>
      </c>
      <c r="E28" s="162" t="s">
        <v>43</v>
      </c>
      <c r="F28" s="137">
        <v>4562816104</v>
      </c>
      <c r="G28" s="172">
        <v>1884098301</v>
      </c>
      <c r="H28" s="151"/>
      <c r="I28" s="151"/>
      <c r="J28" s="152"/>
      <c r="K28" s="152"/>
      <c r="L28" s="152"/>
      <c r="M28" s="152"/>
      <c r="N28" s="152"/>
      <c r="O28" s="152"/>
      <c r="P28" s="152"/>
      <c r="Q28" s="152"/>
      <c r="R28" s="152"/>
      <c r="S28" s="152"/>
      <c r="T28" s="152"/>
      <c r="U28" s="152"/>
      <c r="V28" s="152"/>
    </row>
    <row r="29" spans="2:22" ht="9" customHeight="1">
      <c r="B29" s="171"/>
      <c r="C29" s="175"/>
      <c r="D29" s="175"/>
      <c r="E29" s="161" t="s">
        <v>44</v>
      </c>
      <c r="F29" s="168">
        <v>6278835204</v>
      </c>
      <c r="G29" s="173">
        <v>4826885489</v>
      </c>
      <c r="H29" s="151"/>
      <c r="I29" s="168"/>
      <c r="J29" s="152"/>
      <c r="K29" s="152"/>
      <c r="L29" s="152"/>
      <c r="M29" s="152"/>
      <c r="N29" s="152"/>
      <c r="O29" s="152"/>
      <c r="P29" s="152"/>
      <c r="Q29" s="152"/>
      <c r="R29" s="152"/>
      <c r="S29" s="152"/>
      <c r="T29" s="152"/>
      <c r="U29" s="152"/>
      <c r="V29" s="152"/>
    </row>
    <row r="30" spans="2:22" ht="9" customHeight="1">
      <c r="B30" s="166"/>
      <c r="C30" s="176"/>
      <c r="D30" s="176"/>
      <c r="E30" s="162" t="s">
        <v>45</v>
      </c>
      <c r="F30" s="137">
        <v>3374754044</v>
      </c>
      <c r="G30" s="172">
        <v>308838283</v>
      </c>
      <c r="H30" s="151"/>
      <c r="I30" s="151"/>
      <c r="J30" s="152"/>
      <c r="K30" s="152"/>
      <c r="L30" s="152"/>
      <c r="M30" s="152"/>
      <c r="N30" s="152"/>
      <c r="O30" s="152"/>
      <c r="P30" s="152"/>
      <c r="Q30" s="152"/>
      <c r="R30" s="152"/>
      <c r="S30" s="152"/>
      <c r="T30" s="152"/>
      <c r="U30" s="152"/>
      <c r="V30" s="152"/>
    </row>
    <row r="31" spans="2:22" ht="9" customHeight="1">
      <c r="B31" s="166"/>
      <c r="C31" s="176"/>
      <c r="D31" s="176"/>
      <c r="E31" s="162" t="s">
        <v>46</v>
      </c>
      <c r="F31" s="137">
        <v>2902419754</v>
      </c>
      <c r="G31" s="172">
        <v>4516355800</v>
      </c>
      <c r="H31" s="151"/>
      <c r="I31" s="151"/>
      <c r="J31" s="152"/>
      <c r="K31" s="152"/>
      <c r="L31" s="152"/>
      <c r="M31" s="152"/>
      <c r="N31" s="152"/>
      <c r="O31" s="152"/>
      <c r="P31" s="152"/>
      <c r="Q31" s="152"/>
      <c r="R31" s="152"/>
      <c r="S31" s="152"/>
      <c r="T31" s="152"/>
      <c r="U31" s="152"/>
      <c r="V31" s="152"/>
    </row>
    <row r="32" spans="2:22" ht="9" customHeight="1">
      <c r="B32" s="166"/>
      <c r="C32" s="176"/>
      <c r="D32" s="176"/>
      <c r="E32" s="162" t="s">
        <v>47</v>
      </c>
      <c r="F32" s="137">
        <v>1662364</v>
      </c>
      <c r="G32" s="172">
        <v>1692364</v>
      </c>
      <c r="H32" s="151"/>
      <c r="I32" s="151"/>
      <c r="J32" s="152"/>
      <c r="K32" s="152"/>
      <c r="L32" s="152"/>
      <c r="M32" s="152"/>
      <c r="N32" s="152"/>
      <c r="O32" s="152"/>
      <c r="P32" s="152"/>
      <c r="Q32" s="152"/>
      <c r="R32" s="152"/>
      <c r="S32" s="152"/>
      <c r="T32" s="152"/>
      <c r="U32" s="152"/>
      <c r="V32" s="152"/>
    </row>
    <row r="33" spans="2:22" ht="9" customHeight="1">
      <c r="B33" s="171"/>
      <c r="C33" s="175"/>
      <c r="D33" s="175"/>
      <c r="E33" s="162" t="s">
        <v>48</v>
      </c>
      <c r="F33" s="137">
        <v>0</v>
      </c>
      <c r="G33" s="172">
        <v>0</v>
      </c>
      <c r="H33" s="151"/>
      <c r="I33" s="151"/>
      <c r="J33" s="152"/>
      <c r="K33" s="152"/>
      <c r="L33" s="152"/>
      <c r="M33" s="152"/>
      <c r="N33" s="152"/>
      <c r="O33" s="152"/>
      <c r="P33" s="152"/>
      <c r="Q33" s="152"/>
      <c r="R33" s="152"/>
      <c r="S33" s="152"/>
      <c r="T33" s="152"/>
      <c r="U33" s="152"/>
      <c r="V33" s="152"/>
    </row>
    <row r="34" spans="2:22" ht="18.75" customHeight="1">
      <c r="B34" s="166"/>
      <c r="C34" s="176"/>
      <c r="D34" s="176"/>
      <c r="E34" s="165" t="s">
        <v>49</v>
      </c>
      <c r="F34" s="137">
        <v>-958</v>
      </c>
      <c r="G34" s="172">
        <v>-958</v>
      </c>
      <c r="H34" s="151"/>
      <c r="I34" s="151"/>
      <c r="J34" s="152"/>
      <c r="K34" s="152"/>
      <c r="L34" s="152"/>
      <c r="M34" s="152"/>
      <c r="N34" s="152"/>
      <c r="O34" s="152"/>
      <c r="P34" s="152"/>
      <c r="Q34" s="152"/>
      <c r="R34" s="152"/>
      <c r="S34" s="152"/>
      <c r="T34" s="152"/>
      <c r="U34" s="152"/>
      <c r="V34" s="152"/>
    </row>
    <row r="35" spans="2:22" ht="18.75" customHeight="1">
      <c r="B35" s="166"/>
      <c r="C35" s="176"/>
      <c r="D35" s="176"/>
      <c r="E35" s="177" t="s">
        <v>50</v>
      </c>
      <c r="F35" s="168"/>
      <c r="G35" s="173"/>
      <c r="H35" s="151"/>
      <c r="I35" s="151"/>
      <c r="J35" s="152"/>
      <c r="K35" s="152"/>
      <c r="L35" s="152"/>
      <c r="M35" s="152"/>
      <c r="N35" s="152"/>
      <c r="O35" s="152"/>
      <c r="P35" s="152"/>
      <c r="Q35" s="152"/>
      <c r="R35" s="152"/>
      <c r="S35" s="152"/>
      <c r="T35" s="152"/>
      <c r="U35" s="152"/>
      <c r="V35" s="152"/>
    </row>
    <row r="36" spans="2:22" ht="9" customHeight="1">
      <c r="B36" s="166"/>
      <c r="C36" s="176"/>
      <c r="D36" s="176"/>
      <c r="E36" s="178" t="s">
        <v>51</v>
      </c>
      <c r="F36" s="179">
        <v>0</v>
      </c>
      <c r="G36" s="180">
        <v>0</v>
      </c>
      <c r="H36" s="151"/>
      <c r="I36" s="151"/>
      <c r="J36" s="152"/>
      <c r="K36" s="152"/>
      <c r="L36" s="152"/>
      <c r="M36" s="152"/>
      <c r="N36" s="152"/>
      <c r="O36" s="152"/>
      <c r="P36" s="152"/>
      <c r="Q36" s="152"/>
      <c r="R36" s="152"/>
      <c r="S36" s="152"/>
      <c r="T36" s="152"/>
      <c r="U36" s="152"/>
      <c r="V36" s="152"/>
    </row>
    <row r="37" spans="2:22" ht="11.25" customHeight="1">
      <c r="B37" s="166"/>
      <c r="C37" s="176"/>
      <c r="D37" s="176"/>
      <c r="E37" s="178" t="s">
        <v>52</v>
      </c>
      <c r="F37" s="179">
        <v>0</v>
      </c>
      <c r="G37" s="180">
        <v>0</v>
      </c>
      <c r="H37" s="151"/>
      <c r="I37" s="151"/>
      <c r="J37" s="152"/>
      <c r="K37" s="152"/>
      <c r="L37" s="152"/>
      <c r="M37" s="152"/>
      <c r="N37" s="152"/>
      <c r="O37" s="152"/>
      <c r="P37" s="152"/>
      <c r="Q37" s="152"/>
      <c r="R37" s="152"/>
      <c r="S37" s="152"/>
      <c r="T37" s="152"/>
      <c r="U37" s="152"/>
      <c r="V37" s="152"/>
    </row>
    <row r="38" spans="2:22" ht="13.5" customHeight="1">
      <c r="B38" s="181"/>
      <c r="C38" s="182"/>
      <c r="D38" s="182"/>
      <c r="E38" s="183" t="s">
        <v>53</v>
      </c>
      <c r="F38" s="184">
        <v>10843103429</v>
      </c>
      <c r="G38" s="185">
        <v>6710983790</v>
      </c>
      <c r="H38" s="151"/>
      <c r="I38" s="151"/>
      <c r="J38" s="152"/>
      <c r="K38" s="152"/>
      <c r="L38" s="152"/>
      <c r="M38" s="152"/>
      <c r="N38" s="152"/>
      <c r="O38" s="152"/>
      <c r="P38" s="152"/>
      <c r="Q38" s="152"/>
      <c r="R38" s="152"/>
      <c r="S38" s="152"/>
      <c r="T38" s="152"/>
      <c r="U38" s="152"/>
      <c r="V38" s="152"/>
    </row>
    <row r="39" spans="2:22" ht="6.75" customHeight="1">
      <c r="B39" s="171"/>
      <c r="C39" s="175"/>
      <c r="D39" s="175"/>
      <c r="E39" s="183"/>
      <c r="G39" s="185"/>
      <c r="H39" s="186"/>
      <c r="I39" s="186"/>
      <c r="J39" s="187"/>
      <c r="K39" s="187"/>
      <c r="L39" s="187"/>
      <c r="M39" s="187"/>
      <c r="N39" s="187"/>
      <c r="O39" s="187"/>
      <c r="P39" s="187"/>
      <c r="Q39" s="187"/>
      <c r="R39" s="187"/>
      <c r="S39" s="187"/>
      <c r="T39" s="187"/>
      <c r="U39" s="187"/>
      <c r="V39" s="187"/>
    </row>
    <row r="40" spans="2:22" ht="9" customHeight="1">
      <c r="B40" s="188"/>
      <c r="C40" s="189"/>
      <c r="D40" s="189"/>
      <c r="E40" s="190" t="s">
        <v>54</v>
      </c>
      <c r="F40" s="191">
        <v>29699025149.59</v>
      </c>
      <c r="G40" s="192">
        <v>27378078392</v>
      </c>
      <c r="H40" s="151"/>
      <c r="I40" s="151"/>
      <c r="J40" s="152"/>
      <c r="K40" s="152"/>
      <c r="L40" s="152"/>
      <c r="M40" s="152"/>
      <c r="N40" s="152"/>
      <c r="O40" s="152"/>
      <c r="P40" s="152"/>
      <c r="Q40" s="152"/>
      <c r="R40" s="152"/>
      <c r="S40" s="152"/>
      <c r="T40" s="152"/>
      <c r="U40" s="152"/>
      <c r="V40" s="152"/>
    </row>
    <row r="41" spans="2:22" s="269" customFormat="1" ht="12.75" customHeight="1">
      <c r="B41" s="268" t="s">
        <v>55</v>
      </c>
      <c r="C41" s="176"/>
      <c r="D41" s="176"/>
      <c r="E41" s="268"/>
      <c r="F41" s="268"/>
      <c r="G41" s="268"/>
      <c r="H41" s="186"/>
      <c r="I41" s="186"/>
      <c r="J41" s="187"/>
      <c r="K41" s="187"/>
      <c r="L41" s="187"/>
      <c r="M41" s="187"/>
      <c r="N41" s="187"/>
      <c r="O41" s="187"/>
      <c r="P41" s="187"/>
      <c r="Q41" s="187"/>
      <c r="R41" s="187"/>
      <c r="S41" s="187"/>
      <c r="T41" s="187"/>
      <c r="U41" s="187"/>
      <c r="V41" s="187"/>
    </row>
    <row r="42" spans="2:22" ht="6" customHeight="1">
      <c r="B42" s="193"/>
      <c r="C42" s="193"/>
      <c r="D42" s="193"/>
      <c r="E42" s="193"/>
      <c r="F42" s="194"/>
      <c r="G42" s="194"/>
      <c r="H42" s="195"/>
      <c r="I42" s="195"/>
      <c r="J42" s="196"/>
      <c r="K42" s="196"/>
      <c r="L42" s="196"/>
      <c r="M42" s="196"/>
      <c r="N42" s="196"/>
      <c r="O42" s="196"/>
      <c r="P42" s="196"/>
      <c r="Q42" s="196"/>
      <c r="R42" s="196"/>
      <c r="S42" s="196"/>
      <c r="T42" s="196"/>
      <c r="U42" s="196"/>
      <c r="V42" s="196"/>
    </row>
    <row r="43" spans="2:22" ht="6" customHeight="1">
      <c r="B43" s="193"/>
      <c r="C43" s="193"/>
      <c r="D43" s="193"/>
      <c r="E43" s="193"/>
      <c r="F43" s="194"/>
      <c r="G43" s="194"/>
      <c r="H43" s="195"/>
      <c r="I43" s="195"/>
      <c r="J43" s="196"/>
      <c r="K43" s="196"/>
      <c r="L43" s="196"/>
      <c r="M43" s="196"/>
      <c r="N43" s="196"/>
      <c r="O43" s="196"/>
      <c r="P43" s="196"/>
      <c r="Q43" s="196"/>
      <c r="R43" s="196"/>
      <c r="S43" s="196"/>
      <c r="T43" s="196"/>
      <c r="U43" s="196"/>
      <c r="V43" s="196"/>
    </row>
    <row r="44" spans="2:22" ht="6.75" customHeight="1">
      <c r="H44" s="151"/>
      <c r="I44" s="151"/>
      <c r="J44" s="152"/>
      <c r="K44" s="152"/>
      <c r="L44" s="152"/>
      <c r="M44" s="152"/>
      <c r="N44" s="152"/>
      <c r="O44" s="152"/>
      <c r="P44" s="152"/>
      <c r="Q44" s="152"/>
      <c r="R44" s="152"/>
      <c r="S44" s="152"/>
      <c r="T44" s="152"/>
      <c r="U44" s="152"/>
      <c r="V44" s="152"/>
    </row>
    <row r="45" spans="2:22" ht="6.75" customHeight="1">
      <c r="G45" s="267"/>
      <c r="H45" s="151"/>
      <c r="I45" s="151"/>
      <c r="J45" s="152"/>
      <c r="K45" s="152"/>
      <c r="L45" s="152"/>
      <c r="M45" s="152"/>
      <c r="N45" s="152"/>
      <c r="O45" s="152"/>
      <c r="P45" s="152"/>
      <c r="Q45" s="152"/>
      <c r="R45" s="152"/>
      <c r="S45" s="152"/>
      <c r="T45" s="152"/>
      <c r="U45" s="152"/>
      <c r="V45" s="152"/>
    </row>
    <row r="46" spans="2:22" ht="6.75" customHeight="1">
      <c r="H46" s="151"/>
      <c r="I46" s="151"/>
      <c r="J46" s="152"/>
      <c r="K46" s="152"/>
      <c r="L46" s="152"/>
      <c r="M46" s="152"/>
      <c r="N46" s="152"/>
      <c r="O46" s="152"/>
      <c r="P46" s="152"/>
      <c r="Q46" s="152"/>
      <c r="R46" s="152"/>
      <c r="S46" s="152"/>
      <c r="T46" s="152"/>
      <c r="U46" s="152"/>
      <c r="V46" s="152"/>
    </row>
    <row r="47" spans="2:22" ht="6.75" customHeight="1">
      <c r="F47" s="267"/>
      <c r="G47" s="267"/>
      <c r="H47" s="151"/>
      <c r="I47" s="151"/>
      <c r="J47" s="152"/>
      <c r="K47" s="152"/>
      <c r="L47" s="152"/>
      <c r="M47" s="152"/>
      <c r="N47" s="152"/>
      <c r="O47" s="152"/>
      <c r="P47" s="152"/>
      <c r="Q47" s="152"/>
      <c r="R47" s="152"/>
      <c r="S47" s="152"/>
      <c r="T47" s="152"/>
      <c r="U47" s="152"/>
      <c r="V47" s="152"/>
    </row>
    <row r="48" spans="2:22" ht="6.75" customHeight="1">
      <c r="H48" s="151"/>
      <c r="I48" s="151"/>
      <c r="J48" s="152"/>
      <c r="K48" s="152"/>
      <c r="L48" s="152"/>
      <c r="M48" s="152"/>
      <c r="N48" s="152"/>
      <c r="O48" s="152"/>
      <c r="P48" s="152"/>
      <c r="Q48" s="152"/>
      <c r="R48" s="152"/>
      <c r="S48" s="152"/>
      <c r="T48" s="152"/>
      <c r="U48" s="152"/>
      <c r="V48" s="152"/>
    </row>
    <row r="49" spans="8:22" ht="6.75" customHeight="1">
      <c r="H49" s="151"/>
      <c r="I49" s="151"/>
      <c r="J49" s="152"/>
      <c r="K49" s="152"/>
      <c r="L49" s="152"/>
      <c r="M49" s="152"/>
      <c r="N49" s="152"/>
      <c r="O49" s="152"/>
      <c r="P49" s="152"/>
      <c r="Q49" s="152"/>
      <c r="R49" s="152"/>
      <c r="S49" s="152"/>
      <c r="T49" s="152"/>
      <c r="U49" s="152"/>
      <c r="V49" s="152"/>
    </row>
    <row r="50" spans="8:22" ht="6.75" customHeight="1">
      <c r="H50" s="151"/>
      <c r="I50" s="151"/>
      <c r="J50" s="152"/>
      <c r="K50" s="152"/>
      <c r="L50" s="152"/>
      <c r="M50" s="152"/>
      <c r="N50" s="152"/>
      <c r="O50" s="152"/>
      <c r="P50" s="152"/>
      <c r="Q50" s="152"/>
      <c r="R50" s="152"/>
      <c r="S50" s="152"/>
      <c r="T50" s="152"/>
      <c r="U50" s="152"/>
      <c r="V50" s="152"/>
    </row>
    <row r="51" spans="8:22" ht="6.75" customHeight="1">
      <c r="H51" s="151"/>
      <c r="I51" s="151"/>
      <c r="J51" s="152"/>
      <c r="K51" s="152"/>
      <c r="L51" s="152"/>
      <c r="M51" s="152"/>
      <c r="N51" s="152"/>
      <c r="O51" s="152"/>
      <c r="P51" s="152"/>
      <c r="Q51" s="152"/>
      <c r="R51" s="152"/>
      <c r="S51" s="152"/>
      <c r="T51" s="152"/>
      <c r="U51" s="152"/>
      <c r="V51" s="152"/>
    </row>
    <row r="52" spans="8:22" ht="6.75" customHeight="1">
      <c r="H52" s="151"/>
      <c r="I52" s="151"/>
      <c r="J52" s="152"/>
      <c r="K52" s="152"/>
      <c r="L52" s="152"/>
      <c r="M52" s="152"/>
      <c r="N52" s="152"/>
      <c r="O52" s="152"/>
      <c r="P52" s="152"/>
      <c r="Q52" s="152"/>
      <c r="R52" s="152"/>
      <c r="S52" s="152"/>
      <c r="T52" s="152"/>
      <c r="U52" s="152"/>
      <c r="V52" s="152"/>
    </row>
    <row r="53" spans="8:22" ht="6.75" customHeight="1">
      <c r="H53" s="151"/>
      <c r="I53" s="151"/>
      <c r="J53" s="152"/>
      <c r="K53" s="152"/>
      <c r="L53" s="152"/>
      <c r="M53" s="152"/>
      <c r="N53" s="152"/>
      <c r="O53" s="152"/>
      <c r="P53" s="152"/>
      <c r="Q53" s="152"/>
      <c r="R53" s="152"/>
      <c r="S53" s="152"/>
      <c r="T53" s="152"/>
      <c r="U53" s="152"/>
      <c r="V53" s="152"/>
    </row>
    <row r="54" spans="8:22" ht="6.75" customHeight="1">
      <c r="H54" s="151"/>
      <c r="I54" s="151"/>
      <c r="J54" s="152"/>
      <c r="K54" s="152"/>
      <c r="L54" s="152"/>
      <c r="M54" s="152"/>
      <c r="N54" s="152"/>
      <c r="O54" s="152"/>
      <c r="P54" s="152"/>
      <c r="Q54" s="152"/>
      <c r="R54" s="152"/>
      <c r="S54" s="152"/>
      <c r="T54" s="152"/>
      <c r="U54" s="152"/>
      <c r="V54" s="152"/>
    </row>
    <row r="55" spans="8:22" ht="6.75" customHeight="1">
      <c r="H55" s="151"/>
      <c r="I55" s="151"/>
      <c r="J55" s="152"/>
      <c r="K55" s="152"/>
      <c r="L55" s="152"/>
      <c r="M55" s="152"/>
      <c r="N55" s="152"/>
      <c r="O55" s="152"/>
      <c r="P55" s="152"/>
      <c r="Q55" s="152"/>
      <c r="R55" s="152"/>
      <c r="S55" s="152"/>
      <c r="T55" s="152"/>
      <c r="U55" s="152"/>
      <c r="V55" s="152"/>
    </row>
    <row r="56" spans="8:22" ht="6.75" customHeight="1">
      <c r="H56" s="151"/>
      <c r="I56" s="151"/>
      <c r="J56" s="152"/>
      <c r="K56" s="152"/>
      <c r="L56" s="152"/>
      <c r="M56" s="152"/>
      <c r="N56" s="152"/>
      <c r="O56" s="152"/>
      <c r="P56" s="152"/>
      <c r="Q56" s="152"/>
      <c r="R56" s="152"/>
      <c r="S56" s="152"/>
      <c r="T56" s="152"/>
      <c r="U56" s="152"/>
      <c r="V56" s="152"/>
    </row>
    <row r="57" spans="8:22" ht="6.75" customHeight="1">
      <c r="H57" s="151"/>
      <c r="I57" s="151"/>
      <c r="J57" s="152"/>
      <c r="K57" s="152"/>
      <c r="L57" s="152"/>
      <c r="M57" s="152"/>
      <c r="N57" s="152"/>
      <c r="O57" s="152"/>
      <c r="P57" s="152"/>
      <c r="Q57" s="152"/>
      <c r="R57" s="152"/>
      <c r="S57" s="152"/>
      <c r="T57" s="152"/>
      <c r="U57" s="152"/>
      <c r="V57" s="152"/>
    </row>
    <row r="58" spans="8:22" ht="6.75" customHeight="1">
      <c r="H58" s="151"/>
      <c r="I58" s="151"/>
      <c r="J58" s="152"/>
      <c r="K58" s="152"/>
      <c r="L58" s="152"/>
      <c r="M58" s="152"/>
      <c r="N58" s="152"/>
      <c r="O58" s="152"/>
      <c r="P58" s="152"/>
      <c r="Q58" s="152"/>
      <c r="R58" s="152"/>
      <c r="S58" s="152"/>
      <c r="T58" s="152"/>
      <c r="U58" s="152"/>
      <c r="V58" s="152"/>
    </row>
    <row r="59" spans="8:22" ht="6.75" customHeight="1">
      <c r="H59" s="151"/>
      <c r="I59" s="151"/>
      <c r="J59" s="152"/>
      <c r="K59" s="152"/>
      <c r="L59" s="152"/>
      <c r="M59" s="152"/>
      <c r="N59" s="152"/>
      <c r="O59" s="152"/>
      <c r="P59" s="152"/>
      <c r="Q59" s="152"/>
      <c r="R59" s="152"/>
      <c r="S59" s="152"/>
      <c r="T59" s="152"/>
      <c r="U59" s="152"/>
      <c r="V59" s="152"/>
    </row>
    <row r="60" spans="8:22" ht="6.75" customHeight="1">
      <c r="H60" s="151"/>
      <c r="I60" s="151"/>
      <c r="J60" s="152"/>
      <c r="K60" s="152"/>
      <c r="L60" s="152"/>
      <c r="M60" s="152"/>
      <c r="N60" s="152"/>
      <c r="O60" s="152"/>
      <c r="P60" s="152"/>
      <c r="Q60" s="152"/>
      <c r="R60" s="152"/>
      <c r="S60" s="152"/>
      <c r="T60" s="152"/>
      <c r="U60" s="152"/>
      <c r="V60" s="152"/>
    </row>
    <row r="61" spans="8:22" ht="6.75" customHeight="1">
      <c r="H61" s="151"/>
      <c r="I61" s="151"/>
      <c r="J61" s="152"/>
      <c r="K61" s="152"/>
      <c r="L61" s="152"/>
      <c r="M61" s="152"/>
      <c r="N61" s="152"/>
      <c r="O61" s="152"/>
      <c r="P61" s="152"/>
      <c r="Q61" s="152"/>
      <c r="R61" s="152"/>
      <c r="S61" s="152"/>
      <c r="T61" s="152"/>
      <c r="U61" s="152"/>
      <c r="V61" s="152"/>
    </row>
    <row r="62" spans="8:22" ht="6.75" customHeight="1">
      <c r="H62" s="151"/>
      <c r="I62" s="151"/>
      <c r="J62" s="152"/>
      <c r="K62" s="152"/>
      <c r="L62" s="152"/>
      <c r="M62" s="152"/>
      <c r="N62" s="152"/>
      <c r="O62" s="152"/>
      <c r="P62" s="152"/>
      <c r="Q62" s="152"/>
      <c r="R62" s="152"/>
      <c r="S62" s="152"/>
      <c r="T62" s="152"/>
      <c r="U62" s="152"/>
      <c r="V62" s="152"/>
    </row>
    <row r="63" spans="8:22" ht="6.75" customHeight="1">
      <c r="H63" s="151"/>
      <c r="I63" s="151"/>
      <c r="J63" s="152"/>
      <c r="K63" s="152"/>
      <c r="L63" s="152"/>
      <c r="M63" s="152"/>
      <c r="N63" s="152"/>
      <c r="O63" s="152"/>
      <c r="P63" s="152"/>
      <c r="Q63" s="152"/>
      <c r="R63" s="152"/>
      <c r="S63" s="152"/>
      <c r="T63" s="152"/>
      <c r="U63" s="152"/>
      <c r="V63" s="152"/>
    </row>
    <row r="64" spans="8:22" ht="6.75" customHeight="1">
      <c r="H64" s="151"/>
      <c r="I64" s="151"/>
      <c r="J64" s="152"/>
      <c r="K64" s="152"/>
      <c r="L64" s="152"/>
      <c r="M64" s="152"/>
      <c r="N64" s="152"/>
      <c r="O64" s="152"/>
      <c r="P64" s="152"/>
      <c r="Q64" s="152"/>
      <c r="R64" s="152"/>
      <c r="S64" s="152"/>
      <c r="T64" s="152"/>
      <c r="U64" s="152"/>
      <c r="V64" s="152"/>
    </row>
    <row r="65" spans="8:22" ht="6.75" customHeight="1">
      <c r="H65" s="151"/>
      <c r="I65" s="151"/>
      <c r="J65" s="152"/>
      <c r="K65" s="152"/>
      <c r="L65" s="152"/>
      <c r="M65" s="152"/>
      <c r="N65" s="152"/>
      <c r="O65" s="152"/>
      <c r="P65" s="152"/>
      <c r="Q65" s="152"/>
      <c r="R65" s="152"/>
      <c r="S65" s="152"/>
      <c r="T65" s="152"/>
      <c r="U65" s="152"/>
      <c r="V65" s="152"/>
    </row>
    <row r="66" spans="8:22" ht="6.75" customHeight="1">
      <c r="H66" s="151"/>
      <c r="I66" s="151"/>
      <c r="J66" s="152"/>
      <c r="K66" s="152"/>
      <c r="L66" s="152"/>
      <c r="M66" s="152"/>
      <c r="N66" s="152"/>
      <c r="O66" s="152"/>
      <c r="P66" s="152"/>
      <c r="Q66" s="152"/>
      <c r="R66" s="152"/>
      <c r="S66" s="152"/>
      <c r="T66" s="152"/>
      <c r="U66" s="152"/>
      <c r="V66" s="152"/>
    </row>
    <row r="67" spans="8:22" ht="6.75" customHeight="1">
      <c r="H67" s="151"/>
      <c r="I67" s="151"/>
      <c r="J67" s="152"/>
      <c r="K67" s="152"/>
      <c r="L67" s="152"/>
      <c r="M67" s="152"/>
      <c r="N67" s="152"/>
      <c r="O67" s="152"/>
      <c r="P67" s="152"/>
      <c r="Q67" s="152"/>
      <c r="R67" s="152"/>
      <c r="S67" s="152"/>
      <c r="T67" s="152"/>
      <c r="U67" s="152"/>
      <c r="V67" s="152"/>
    </row>
    <row r="68" spans="8:22" ht="6.75" customHeight="1">
      <c r="H68" s="151"/>
      <c r="I68" s="151"/>
      <c r="J68" s="152"/>
      <c r="K68" s="152"/>
      <c r="L68" s="152"/>
      <c r="M68" s="152"/>
      <c r="N68" s="152"/>
      <c r="O68" s="152"/>
      <c r="P68" s="152"/>
      <c r="Q68" s="152"/>
      <c r="R68" s="152"/>
      <c r="S68" s="152"/>
      <c r="T68" s="152"/>
      <c r="U68" s="152"/>
      <c r="V68" s="152"/>
    </row>
    <row r="69" spans="8:22" ht="6.75" customHeight="1">
      <c r="H69" s="151"/>
      <c r="I69" s="151"/>
      <c r="J69" s="152"/>
      <c r="K69" s="152"/>
      <c r="L69" s="152"/>
      <c r="M69" s="152"/>
      <c r="N69" s="152"/>
      <c r="O69" s="152"/>
      <c r="P69" s="152"/>
      <c r="Q69" s="152"/>
      <c r="R69" s="152"/>
      <c r="S69" s="152"/>
      <c r="T69" s="152"/>
      <c r="U69" s="152"/>
      <c r="V69" s="152"/>
    </row>
    <row r="70" spans="8:22" ht="6.75" customHeight="1">
      <c r="H70" s="151"/>
      <c r="I70" s="151"/>
      <c r="J70" s="152"/>
      <c r="K70" s="152"/>
      <c r="L70" s="152"/>
      <c r="M70" s="152"/>
      <c r="N70" s="152"/>
      <c r="O70" s="152"/>
      <c r="P70" s="152"/>
      <c r="Q70" s="152"/>
      <c r="R70" s="152"/>
      <c r="S70" s="152"/>
      <c r="T70" s="152"/>
      <c r="U70" s="152"/>
      <c r="V70" s="152"/>
    </row>
    <row r="71" spans="8:22" ht="6.75" customHeight="1">
      <c r="H71" s="151"/>
      <c r="I71" s="151"/>
      <c r="J71" s="152"/>
      <c r="K71" s="152"/>
      <c r="L71" s="152"/>
      <c r="M71" s="152"/>
      <c r="N71" s="152"/>
      <c r="O71" s="152"/>
      <c r="P71" s="152"/>
      <c r="Q71" s="152"/>
      <c r="R71" s="152"/>
      <c r="S71" s="152"/>
      <c r="T71" s="152"/>
      <c r="U71" s="152"/>
      <c r="V71" s="152"/>
    </row>
    <row r="72" spans="8:22" ht="6.75" customHeight="1">
      <c r="H72" s="151"/>
      <c r="I72" s="151"/>
      <c r="J72" s="152"/>
      <c r="K72" s="152"/>
      <c r="L72" s="152"/>
      <c r="M72" s="152"/>
      <c r="N72" s="152"/>
      <c r="O72" s="152"/>
      <c r="P72" s="152"/>
      <c r="Q72" s="152"/>
      <c r="R72" s="152"/>
      <c r="S72" s="152"/>
      <c r="T72" s="152"/>
      <c r="U72" s="152"/>
      <c r="V72" s="152"/>
    </row>
    <row r="73" spans="8:22" ht="6.75" customHeight="1">
      <c r="H73" s="151"/>
      <c r="I73" s="151"/>
      <c r="J73" s="152"/>
      <c r="K73" s="152"/>
      <c r="L73" s="152"/>
      <c r="M73" s="152"/>
      <c r="N73" s="152"/>
      <c r="O73" s="152"/>
      <c r="P73" s="152"/>
      <c r="Q73" s="152"/>
      <c r="R73" s="152"/>
      <c r="S73" s="152"/>
      <c r="T73" s="152"/>
      <c r="U73" s="152"/>
      <c r="V73" s="152"/>
    </row>
    <row r="74" spans="8:22" ht="6.75" customHeight="1">
      <c r="H74" s="151"/>
      <c r="I74" s="151"/>
      <c r="J74" s="152"/>
      <c r="K74" s="152"/>
      <c r="L74" s="152"/>
      <c r="M74" s="152"/>
      <c r="N74" s="152"/>
      <c r="O74" s="152"/>
      <c r="P74" s="152"/>
      <c r="Q74" s="152"/>
      <c r="R74" s="152"/>
      <c r="S74" s="152"/>
      <c r="T74" s="152"/>
      <c r="U74" s="152"/>
      <c r="V74" s="152"/>
    </row>
    <row r="75" spans="8:22" ht="6.75" customHeight="1">
      <c r="H75" s="151"/>
      <c r="I75" s="151"/>
      <c r="J75" s="152"/>
      <c r="K75" s="152"/>
      <c r="L75" s="152"/>
      <c r="M75" s="152"/>
      <c r="N75" s="152"/>
      <c r="O75" s="152"/>
      <c r="P75" s="152"/>
      <c r="Q75" s="152"/>
      <c r="R75" s="152"/>
      <c r="S75" s="152"/>
      <c r="T75" s="152"/>
      <c r="U75" s="152"/>
      <c r="V75" s="152"/>
    </row>
    <row r="76" spans="8:22" ht="6.75" customHeight="1">
      <c r="H76" s="151"/>
      <c r="I76" s="151"/>
      <c r="J76" s="152"/>
      <c r="K76" s="152"/>
      <c r="L76" s="152"/>
      <c r="M76" s="152"/>
      <c r="N76" s="152"/>
      <c r="O76" s="152"/>
      <c r="P76" s="152"/>
      <c r="Q76" s="152"/>
      <c r="R76" s="152"/>
      <c r="S76" s="152"/>
      <c r="T76" s="152"/>
      <c r="U76" s="152"/>
      <c r="V76" s="152"/>
    </row>
    <row r="77" spans="8:22" ht="6.75" customHeight="1">
      <c r="H77" s="151"/>
      <c r="I77" s="151"/>
      <c r="J77" s="152"/>
      <c r="K77" s="152"/>
      <c r="L77" s="152"/>
      <c r="M77" s="152"/>
      <c r="N77" s="152"/>
      <c r="O77" s="152"/>
      <c r="P77" s="152"/>
      <c r="Q77" s="152"/>
      <c r="R77" s="152"/>
      <c r="S77" s="152"/>
      <c r="T77" s="152"/>
      <c r="U77" s="152"/>
      <c r="V77" s="152"/>
    </row>
    <row r="78" spans="8:22" ht="6.75" customHeight="1">
      <c r="H78" s="151"/>
      <c r="I78" s="151"/>
      <c r="J78" s="152"/>
      <c r="K78" s="152"/>
      <c r="L78" s="152"/>
      <c r="M78" s="152"/>
      <c r="N78" s="152"/>
      <c r="O78" s="152"/>
      <c r="P78" s="152"/>
      <c r="Q78" s="152"/>
      <c r="R78" s="152"/>
      <c r="S78" s="152"/>
      <c r="T78" s="152"/>
      <c r="U78" s="152"/>
      <c r="V78" s="152"/>
    </row>
    <row r="79" spans="8:22" ht="6.75" customHeight="1">
      <c r="H79" s="151"/>
      <c r="I79" s="151"/>
      <c r="J79" s="152"/>
      <c r="K79" s="152"/>
      <c r="L79" s="152"/>
      <c r="M79" s="152"/>
      <c r="N79" s="152"/>
      <c r="O79" s="152"/>
      <c r="P79" s="152"/>
      <c r="Q79" s="152"/>
      <c r="R79" s="152"/>
      <c r="S79" s="152"/>
      <c r="T79" s="152"/>
      <c r="U79" s="152"/>
      <c r="V79" s="152"/>
    </row>
    <row r="80" spans="8:22" ht="6.75" customHeight="1">
      <c r="H80" s="151"/>
      <c r="I80" s="151"/>
      <c r="J80" s="152"/>
      <c r="K80" s="152"/>
      <c r="L80" s="152"/>
      <c r="M80" s="152"/>
      <c r="N80" s="152"/>
      <c r="O80" s="152"/>
      <c r="P80" s="152"/>
      <c r="Q80" s="152"/>
      <c r="R80" s="152"/>
      <c r="S80" s="152"/>
      <c r="T80" s="152"/>
      <c r="U80" s="152"/>
      <c r="V80" s="152"/>
    </row>
    <row r="81" spans="8:22" ht="6.75" customHeight="1">
      <c r="H81" s="151"/>
      <c r="I81" s="151"/>
      <c r="J81" s="152"/>
      <c r="K81" s="152"/>
      <c r="L81" s="152"/>
      <c r="M81" s="152"/>
      <c r="N81" s="152"/>
      <c r="O81" s="152"/>
      <c r="P81" s="152"/>
      <c r="Q81" s="152"/>
      <c r="R81" s="152"/>
      <c r="S81" s="152"/>
      <c r="T81" s="152"/>
      <c r="U81" s="152"/>
      <c r="V81" s="152"/>
    </row>
    <row r="82" spans="8:22" ht="6.75" customHeight="1">
      <c r="H82" s="151"/>
      <c r="I82" s="151"/>
      <c r="J82" s="152"/>
      <c r="K82" s="152"/>
      <c r="L82" s="152"/>
      <c r="M82" s="152"/>
      <c r="N82" s="152"/>
      <c r="O82" s="152"/>
      <c r="P82" s="152"/>
      <c r="Q82" s="152"/>
      <c r="R82" s="152"/>
      <c r="S82" s="152"/>
      <c r="T82" s="152"/>
      <c r="U82" s="152"/>
      <c r="V82" s="152"/>
    </row>
    <row r="83" spans="8:22" ht="6.75" customHeight="1">
      <c r="H83" s="151"/>
      <c r="I83" s="151"/>
      <c r="J83" s="152"/>
      <c r="K83" s="152"/>
      <c r="L83" s="152"/>
      <c r="M83" s="152"/>
      <c r="N83" s="152"/>
      <c r="O83" s="152"/>
      <c r="P83" s="152"/>
      <c r="Q83" s="152"/>
      <c r="R83" s="152"/>
      <c r="S83" s="152"/>
      <c r="T83" s="152"/>
      <c r="U83" s="152"/>
      <c r="V83" s="152"/>
    </row>
    <row r="84" spans="8:22" ht="6.75" customHeight="1">
      <c r="H84" s="151"/>
      <c r="I84" s="151"/>
      <c r="J84" s="152"/>
      <c r="K84" s="152"/>
      <c r="L84" s="152"/>
      <c r="M84" s="152"/>
      <c r="N84" s="152"/>
      <c r="O84" s="152"/>
      <c r="P84" s="152"/>
      <c r="Q84" s="152"/>
      <c r="R84" s="152"/>
      <c r="S84" s="152"/>
      <c r="T84" s="152"/>
      <c r="U84" s="152"/>
      <c r="V84" s="152"/>
    </row>
    <row r="85" spans="8:22" ht="6.75" customHeight="1">
      <c r="H85" s="151"/>
      <c r="I85" s="151"/>
      <c r="J85" s="152"/>
      <c r="K85" s="152"/>
      <c r="L85" s="152"/>
      <c r="M85" s="152"/>
      <c r="N85" s="152"/>
      <c r="O85" s="152"/>
      <c r="P85" s="152"/>
      <c r="Q85" s="152"/>
      <c r="R85" s="152"/>
      <c r="S85" s="152"/>
      <c r="T85" s="152"/>
      <c r="U85" s="152"/>
      <c r="V85" s="152"/>
    </row>
    <row r="86" spans="8:22" ht="6.75" customHeight="1">
      <c r="H86" s="151"/>
      <c r="I86" s="151"/>
      <c r="J86" s="152"/>
      <c r="K86" s="152"/>
      <c r="L86" s="152"/>
      <c r="M86" s="152"/>
      <c r="N86" s="152"/>
      <c r="O86" s="152"/>
      <c r="P86" s="152"/>
      <c r="Q86" s="152"/>
      <c r="R86" s="152"/>
      <c r="S86" s="152"/>
      <c r="T86" s="152"/>
      <c r="U86" s="152"/>
      <c r="V86" s="152"/>
    </row>
    <row r="87" spans="8:22" ht="6.75" customHeight="1">
      <c r="H87" s="151"/>
      <c r="I87" s="151"/>
      <c r="J87" s="152"/>
      <c r="K87" s="152"/>
      <c r="L87" s="152"/>
      <c r="M87" s="152"/>
      <c r="N87" s="152"/>
      <c r="O87" s="152"/>
      <c r="P87" s="152"/>
      <c r="Q87" s="152"/>
      <c r="R87" s="152"/>
      <c r="S87" s="152"/>
      <c r="T87" s="152"/>
      <c r="U87" s="152"/>
      <c r="V87" s="152"/>
    </row>
    <row r="88" spans="8:22" ht="6.75" customHeight="1">
      <c r="H88" s="151"/>
      <c r="I88" s="151"/>
      <c r="J88" s="152"/>
      <c r="K88" s="152"/>
      <c r="L88" s="152"/>
      <c r="M88" s="152"/>
      <c r="N88" s="152"/>
      <c r="O88" s="152"/>
      <c r="P88" s="152"/>
      <c r="Q88" s="152"/>
      <c r="R88" s="152"/>
      <c r="S88" s="152"/>
      <c r="T88" s="152"/>
      <c r="U88" s="152"/>
      <c r="V88" s="152"/>
    </row>
    <row r="89" spans="8:22" ht="6.75" customHeight="1">
      <c r="H89" s="151"/>
      <c r="I89" s="151"/>
      <c r="J89" s="152"/>
      <c r="K89" s="152"/>
      <c r="L89" s="152"/>
      <c r="M89" s="152"/>
      <c r="N89" s="152"/>
      <c r="O89" s="152"/>
      <c r="P89" s="152"/>
      <c r="Q89" s="152"/>
      <c r="R89" s="152"/>
      <c r="S89" s="152"/>
      <c r="T89" s="152"/>
      <c r="U89" s="152"/>
      <c r="V89" s="152"/>
    </row>
    <row r="90" spans="8:22" ht="6.75" customHeight="1">
      <c r="H90" s="151"/>
      <c r="I90" s="151"/>
      <c r="J90" s="152"/>
      <c r="K90" s="152"/>
      <c r="L90" s="152"/>
      <c r="M90" s="152"/>
      <c r="N90" s="152"/>
      <c r="O90" s="152"/>
      <c r="P90" s="152"/>
      <c r="Q90" s="152"/>
      <c r="R90" s="152"/>
      <c r="S90" s="152"/>
      <c r="T90" s="152"/>
      <c r="U90" s="152"/>
      <c r="V90" s="152"/>
    </row>
    <row r="91" spans="8:22" ht="6.75" customHeight="1">
      <c r="H91" s="151"/>
      <c r="I91" s="151"/>
      <c r="J91" s="152"/>
      <c r="K91" s="152"/>
      <c r="L91" s="152"/>
      <c r="M91" s="152"/>
      <c r="N91" s="152"/>
      <c r="O91" s="152"/>
      <c r="P91" s="152"/>
      <c r="Q91" s="152"/>
      <c r="R91" s="152"/>
      <c r="S91" s="152"/>
      <c r="T91" s="152"/>
      <c r="U91" s="152"/>
      <c r="V91" s="152"/>
    </row>
    <row r="92" spans="8:22" ht="6.75" customHeight="1">
      <c r="H92" s="151"/>
      <c r="I92" s="151"/>
      <c r="J92" s="152"/>
      <c r="K92" s="152"/>
      <c r="L92" s="152"/>
      <c r="M92" s="152"/>
      <c r="N92" s="152"/>
      <c r="O92" s="152"/>
      <c r="P92" s="152"/>
      <c r="Q92" s="152"/>
      <c r="R92" s="152"/>
      <c r="S92" s="152"/>
      <c r="T92" s="152"/>
      <c r="U92" s="152"/>
      <c r="V92" s="152"/>
    </row>
    <row r="93" spans="8:22" ht="6.75" customHeight="1">
      <c r="H93" s="151"/>
      <c r="I93" s="151"/>
      <c r="J93" s="152"/>
      <c r="K93" s="152"/>
      <c r="L93" s="152"/>
      <c r="M93" s="152"/>
      <c r="N93" s="152"/>
      <c r="O93" s="152"/>
      <c r="P93" s="152"/>
      <c r="Q93" s="152"/>
      <c r="R93" s="152"/>
      <c r="S93" s="152"/>
      <c r="T93" s="152"/>
      <c r="U93" s="152"/>
      <c r="V93" s="152"/>
    </row>
    <row r="94" spans="8:22" ht="6.75" customHeight="1">
      <c r="H94" s="151"/>
      <c r="I94" s="151"/>
      <c r="J94" s="152"/>
      <c r="K94" s="152"/>
      <c r="L94" s="152"/>
      <c r="M94" s="152"/>
      <c r="N94" s="152"/>
      <c r="O94" s="152"/>
      <c r="P94" s="152"/>
      <c r="Q94" s="152"/>
      <c r="R94" s="152"/>
      <c r="S94" s="152"/>
      <c r="T94" s="152"/>
      <c r="U94" s="152"/>
      <c r="V94" s="152"/>
    </row>
    <row r="95" spans="8:22" ht="6.75" customHeight="1">
      <c r="H95" s="151"/>
      <c r="I95" s="151"/>
      <c r="J95" s="152"/>
      <c r="K95" s="152"/>
      <c r="L95" s="152"/>
      <c r="M95" s="152"/>
      <c r="N95" s="152"/>
      <c r="O95" s="152"/>
      <c r="P95" s="152"/>
      <c r="Q95" s="152"/>
      <c r="R95" s="152"/>
      <c r="S95" s="152"/>
      <c r="T95" s="152"/>
      <c r="U95" s="152"/>
      <c r="V95" s="152"/>
    </row>
    <row r="96" spans="8:22" ht="6.75" customHeight="1">
      <c r="H96" s="151"/>
      <c r="I96" s="151"/>
      <c r="J96" s="152"/>
      <c r="K96" s="152"/>
      <c r="L96" s="152"/>
      <c r="M96" s="152"/>
      <c r="N96" s="152"/>
      <c r="O96" s="152"/>
      <c r="P96" s="152"/>
      <c r="Q96" s="152"/>
      <c r="R96" s="152"/>
      <c r="S96" s="152"/>
      <c r="T96" s="152"/>
      <c r="U96" s="152"/>
      <c r="V96" s="152"/>
    </row>
    <row r="97" spans="8:22" ht="6.75" customHeight="1">
      <c r="H97" s="151"/>
      <c r="I97" s="151"/>
      <c r="J97" s="152"/>
      <c r="K97" s="152"/>
      <c r="L97" s="152"/>
      <c r="M97" s="152"/>
      <c r="N97" s="152"/>
      <c r="O97" s="152"/>
      <c r="P97" s="152"/>
      <c r="Q97" s="152"/>
      <c r="R97" s="152"/>
      <c r="S97" s="152"/>
      <c r="T97" s="152"/>
      <c r="U97" s="152"/>
      <c r="V97" s="152"/>
    </row>
    <row r="98" spans="8:22" ht="6.75" customHeight="1">
      <c r="H98" s="151"/>
      <c r="I98" s="151"/>
      <c r="J98" s="152"/>
      <c r="K98" s="152"/>
      <c r="L98" s="152"/>
      <c r="M98" s="152"/>
      <c r="N98" s="152"/>
      <c r="O98" s="152"/>
      <c r="P98" s="152"/>
      <c r="Q98" s="152"/>
      <c r="R98" s="152"/>
      <c r="S98" s="152"/>
      <c r="T98" s="152"/>
      <c r="U98" s="152"/>
      <c r="V98" s="152"/>
    </row>
    <row r="99" spans="8:22" ht="6.75" customHeight="1">
      <c r="H99" s="151"/>
      <c r="I99" s="151"/>
      <c r="J99" s="152"/>
      <c r="K99" s="152"/>
      <c r="L99" s="152"/>
      <c r="M99" s="152"/>
      <c r="N99" s="152"/>
      <c r="O99" s="152"/>
      <c r="P99" s="152"/>
      <c r="Q99" s="152"/>
      <c r="R99" s="152"/>
      <c r="S99" s="152"/>
      <c r="T99" s="152"/>
      <c r="U99" s="152"/>
      <c r="V99" s="152"/>
    </row>
    <row r="100" spans="8:22" ht="6.75" customHeight="1">
      <c r="H100" s="151"/>
      <c r="I100" s="151"/>
      <c r="J100" s="152"/>
      <c r="K100" s="152"/>
      <c r="L100" s="152"/>
      <c r="M100" s="152"/>
      <c r="N100" s="152"/>
      <c r="O100" s="152"/>
      <c r="P100" s="152"/>
      <c r="Q100" s="152"/>
      <c r="R100" s="152"/>
      <c r="S100" s="152"/>
      <c r="T100" s="152"/>
      <c r="U100" s="152"/>
      <c r="V100" s="152"/>
    </row>
    <row r="101" spans="8:22" ht="6.75" customHeight="1">
      <c r="H101" s="151"/>
      <c r="I101" s="151"/>
      <c r="J101" s="152"/>
      <c r="K101" s="152"/>
      <c r="L101" s="152"/>
      <c r="M101" s="152"/>
      <c r="N101" s="152"/>
      <c r="O101" s="152"/>
      <c r="P101" s="152"/>
      <c r="Q101" s="152"/>
      <c r="R101" s="152"/>
      <c r="S101" s="152"/>
      <c r="T101" s="152"/>
      <c r="U101" s="152"/>
      <c r="V101" s="152"/>
    </row>
    <row r="102" spans="8:22" ht="6.75" customHeight="1">
      <c r="H102" s="151"/>
      <c r="I102" s="151"/>
      <c r="J102" s="152"/>
      <c r="K102" s="152"/>
      <c r="L102" s="152"/>
      <c r="M102" s="152"/>
      <c r="N102" s="152"/>
      <c r="O102" s="152"/>
      <c r="P102" s="152"/>
      <c r="Q102" s="152"/>
      <c r="R102" s="152"/>
      <c r="S102" s="152"/>
      <c r="T102" s="152"/>
      <c r="U102" s="152"/>
      <c r="V102" s="152"/>
    </row>
    <row r="103" spans="8:22" ht="6.75" customHeight="1">
      <c r="H103" s="151"/>
      <c r="I103" s="151"/>
      <c r="J103" s="152"/>
      <c r="K103" s="152"/>
      <c r="L103" s="152"/>
      <c r="M103" s="152"/>
      <c r="N103" s="152"/>
      <c r="O103" s="152"/>
      <c r="P103" s="152"/>
      <c r="Q103" s="152"/>
      <c r="R103" s="152"/>
      <c r="S103" s="152"/>
      <c r="T103" s="152"/>
      <c r="U103" s="152"/>
      <c r="V103" s="152"/>
    </row>
    <row r="104" spans="8:22" ht="6.75" customHeight="1">
      <c r="H104" s="151"/>
      <c r="I104" s="151"/>
      <c r="J104" s="152"/>
      <c r="K104" s="152"/>
      <c r="L104" s="152"/>
      <c r="M104" s="152"/>
      <c r="N104" s="152"/>
      <c r="O104" s="152"/>
      <c r="P104" s="152"/>
      <c r="Q104" s="152"/>
      <c r="R104" s="152"/>
      <c r="S104" s="152"/>
      <c r="T104" s="152"/>
      <c r="U104" s="152"/>
      <c r="V104" s="152"/>
    </row>
    <row r="105" spans="8:22" ht="6.75" customHeight="1">
      <c r="H105" s="151"/>
      <c r="I105" s="151"/>
      <c r="J105" s="152"/>
      <c r="K105" s="152"/>
      <c r="L105" s="152"/>
      <c r="M105" s="152"/>
      <c r="N105" s="152"/>
      <c r="O105" s="152"/>
      <c r="P105" s="152"/>
      <c r="Q105" s="152"/>
      <c r="R105" s="152"/>
      <c r="S105" s="152"/>
      <c r="T105" s="152"/>
      <c r="U105" s="152"/>
      <c r="V105" s="152"/>
    </row>
    <row r="106" spans="8:22" ht="6.75" customHeight="1">
      <c r="H106" s="151"/>
      <c r="I106" s="151"/>
      <c r="J106" s="152"/>
      <c r="K106" s="152"/>
      <c r="L106" s="152"/>
      <c r="M106" s="152"/>
      <c r="N106" s="152"/>
      <c r="O106" s="152"/>
      <c r="P106" s="152"/>
      <c r="Q106" s="152"/>
      <c r="R106" s="152"/>
      <c r="S106" s="152"/>
      <c r="T106" s="152"/>
      <c r="U106" s="152"/>
      <c r="V106" s="152"/>
    </row>
    <row r="107" spans="8:22" ht="6.75" customHeight="1">
      <c r="H107" s="151"/>
      <c r="I107" s="151"/>
      <c r="J107" s="152"/>
      <c r="K107" s="152"/>
      <c r="L107" s="152"/>
      <c r="M107" s="152"/>
      <c r="N107" s="152"/>
      <c r="O107" s="152"/>
      <c r="P107" s="152"/>
      <c r="Q107" s="152"/>
      <c r="R107" s="152"/>
      <c r="S107" s="152"/>
      <c r="T107" s="152"/>
      <c r="U107" s="152"/>
      <c r="V107" s="152"/>
    </row>
    <row r="108" spans="8:22" ht="6.75" customHeight="1">
      <c r="H108" s="151"/>
      <c r="I108" s="151"/>
      <c r="J108" s="152"/>
      <c r="K108" s="152"/>
      <c r="L108" s="152"/>
      <c r="M108" s="152"/>
      <c r="N108" s="152"/>
      <c r="O108" s="152"/>
      <c r="P108" s="152"/>
      <c r="Q108" s="152"/>
      <c r="R108" s="152"/>
      <c r="S108" s="152"/>
      <c r="T108" s="152"/>
      <c r="U108" s="152"/>
      <c r="V108" s="152"/>
    </row>
    <row r="109" spans="8:22" ht="6.75" customHeight="1">
      <c r="H109" s="151"/>
      <c r="I109" s="151"/>
      <c r="J109" s="152"/>
      <c r="K109" s="152"/>
      <c r="L109" s="152"/>
      <c r="M109" s="152"/>
      <c r="N109" s="152"/>
      <c r="O109" s="152"/>
      <c r="P109" s="152"/>
      <c r="Q109" s="152"/>
      <c r="R109" s="152"/>
      <c r="S109" s="152"/>
      <c r="T109" s="152"/>
      <c r="U109" s="152"/>
      <c r="V109" s="152"/>
    </row>
    <row r="110" spans="8:22" ht="6.75" customHeight="1">
      <c r="H110" s="151"/>
      <c r="I110" s="151"/>
      <c r="J110" s="152"/>
      <c r="K110" s="152"/>
      <c r="L110" s="152"/>
      <c r="M110" s="152"/>
      <c r="N110" s="152"/>
      <c r="O110" s="152"/>
      <c r="P110" s="152"/>
      <c r="Q110" s="152"/>
      <c r="R110" s="152"/>
      <c r="S110" s="152"/>
      <c r="T110" s="152"/>
      <c r="U110" s="152"/>
      <c r="V110" s="152"/>
    </row>
    <row r="111" spans="8:22" ht="6.75" customHeight="1">
      <c r="H111" s="151"/>
      <c r="I111" s="151"/>
      <c r="J111" s="152"/>
      <c r="K111" s="152"/>
      <c r="L111" s="152"/>
      <c r="M111" s="152"/>
      <c r="N111" s="152"/>
      <c r="O111" s="152"/>
      <c r="P111" s="152"/>
      <c r="Q111" s="152"/>
      <c r="R111" s="152"/>
      <c r="S111" s="152"/>
      <c r="T111" s="152"/>
      <c r="U111" s="152"/>
      <c r="V111" s="152"/>
    </row>
    <row r="112" spans="8:22" ht="6.75" customHeight="1">
      <c r="H112" s="151"/>
      <c r="I112" s="151"/>
      <c r="J112" s="152"/>
      <c r="K112" s="152"/>
      <c r="L112" s="152"/>
      <c r="M112" s="152"/>
      <c r="N112" s="152"/>
      <c r="O112" s="152"/>
      <c r="P112" s="152"/>
      <c r="Q112" s="152"/>
      <c r="R112" s="152"/>
      <c r="S112" s="152"/>
      <c r="T112" s="152"/>
      <c r="U112" s="152"/>
      <c r="V112" s="152"/>
    </row>
    <row r="113" spans="8:22" ht="6.75" customHeight="1">
      <c r="H113" s="151"/>
      <c r="I113" s="151"/>
      <c r="J113" s="152"/>
      <c r="K113" s="152"/>
      <c r="L113" s="152"/>
      <c r="M113" s="152"/>
      <c r="N113" s="152"/>
      <c r="O113" s="152"/>
      <c r="P113" s="152"/>
      <c r="Q113" s="152"/>
      <c r="R113" s="152"/>
      <c r="S113" s="152"/>
      <c r="T113" s="152"/>
      <c r="U113" s="152"/>
      <c r="V113" s="152"/>
    </row>
    <row r="114" spans="8:22" ht="6.75" customHeight="1">
      <c r="H114" s="151"/>
      <c r="I114" s="151"/>
      <c r="J114" s="152"/>
      <c r="K114" s="152"/>
      <c r="L114" s="152"/>
      <c r="M114" s="152"/>
      <c r="N114" s="152"/>
      <c r="O114" s="152"/>
      <c r="P114" s="152"/>
      <c r="Q114" s="152"/>
      <c r="R114" s="152"/>
      <c r="S114" s="152"/>
      <c r="T114" s="152"/>
      <c r="U114" s="152"/>
      <c r="V114" s="152"/>
    </row>
    <row r="115" spans="8:22" ht="6.75" customHeight="1">
      <c r="H115" s="151"/>
      <c r="I115" s="151"/>
      <c r="J115" s="152"/>
      <c r="K115" s="152"/>
      <c r="L115" s="152"/>
      <c r="M115" s="152"/>
      <c r="N115" s="152"/>
      <c r="O115" s="152"/>
      <c r="P115" s="152"/>
      <c r="Q115" s="152"/>
      <c r="R115" s="152"/>
      <c r="S115" s="152"/>
      <c r="T115" s="152"/>
      <c r="U115" s="152"/>
      <c r="V115" s="152"/>
    </row>
    <row r="116" spans="8:22" ht="6.75" customHeight="1">
      <c r="H116" s="151"/>
      <c r="I116" s="151"/>
      <c r="J116" s="152"/>
      <c r="K116" s="152"/>
      <c r="L116" s="152"/>
      <c r="M116" s="152"/>
      <c r="N116" s="152"/>
      <c r="O116" s="152"/>
      <c r="P116" s="152"/>
      <c r="Q116" s="152"/>
      <c r="R116" s="152"/>
      <c r="S116" s="152"/>
      <c r="T116" s="152"/>
      <c r="U116" s="152"/>
      <c r="V116" s="152"/>
    </row>
    <row r="117" spans="8:22" ht="6.75" customHeight="1">
      <c r="H117" s="151"/>
      <c r="I117" s="151"/>
      <c r="J117" s="152"/>
      <c r="K117" s="152"/>
      <c r="L117" s="152"/>
      <c r="M117" s="152"/>
      <c r="N117" s="152"/>
      <c r="O117" s="152"/>
      <c r="P117" s="152"/>
      <c r="Q117" s="152"/>
      <c r="R117" s="152"/>
      <c r="S117" s="152"/>
      <c r="T117" s="152"/>
      <c r="U117" s="152"/>
      <c r="V117" s="152"/>
    </row>
    <row r="118" spans="8:22" ht="6.75" customHeight="1">
      <c r="H118" s="151"/>
      <c r="I118" s="151"/>
      <c r="J118" s="152"/>
      <c r="K118" s="152"/>
      <c r="L118" s="152"/>
      <c r="M118" s="152"/>
      <c r="N118" s="152"/>
      <c r="O118" s="152"/>
      <c r="P118" s="152"/>
      <c r="Q118" s="152"/>
      <c r="R118" s="152"/>
      <c r="S118" s="152"/>
      <c r="T118" s="152"/>
      <c r="U118" s="152"/>
      <c r="V118" s="152"/>
    </row>
    <row r="119" spans="8:22" ht="6.75" customHeight="1">
      <c r="H119" s="151"/>
      <c r="I119" s="151"/>
      <c r="J119" s="152"/>
      <c r="K119" s="152"/>
      <c r="L119" s="152"/>
      <c r="M119" s="152"/>
      <c r="N119" s="152"/>
      <c r="O119" s="152"/>
      <c r="P119" s="152"/>
      <c r="Q119" s="152"/>
      <c r="R119" s="152"/>
      <c r="S119" s="152"/>
      <c r="T119" s="152"/>
      <c r="U119" s="152"/>
      <c r="V119" s="152"/>
    </row>
    <row r="120" spans="8:22" ht="6.75" customHeight="1">
      <c r="H120" s="151"/>
      <c r="I120" s="151"/>
      <c r="J120" s="152"/>
      <c r="K120" s="152"/>
      <c r="L120" s="152"/>
      <c r="M120" s="152"/>
      <c r="N120" s="152"/>
      <c r="O120" s="152"/>
      <c r="P120" s="152"/>
      <c r="Q120" s="152"/>
      <c r="R120" s="152"/>
      <c r="S120" s="152"/>
      <c r="T120" s="152"/>
      <c r="U120" s="152"/>
      <c r="V120" s="152"/>
    </row>
    <row r="121" spans="8:22" ht="6.75" customHeight="1">
      <c r="H121" s="151"/>
      <c r="I121" s="151"/>
      <c r="J121" s="152"/>
      <c r="K121" s="152"/>
      <c r="L121" s="152"/>
      <c r="M121" s="152"/>
      <c r="N121" s="152"/>
      <c r="O121" s="152"/>
      <c r="P121" s="152"/>
      <c r="Q121" s="152"/>
      <c r="R121" s="152"/>
      <c r="S121" s="152"/>
      <c r="T121" s="152"/>
      <c r="U121" s="152"/>
      <c r="V121" s="152"/>
    </row>
    <row r="122" spans="8:22" ht="6.75" customHeight="1">
      <c r="H122" s="151"/>
      <c r="I122" s="151"/>
      <c r="J122" s="152"/>
      <c r="K122" s="152"/>
      <c r="L122" s="152"/>
      <c r="M122" s="152"/>
      <c r="N122" s="152"/>
      <c r="O122" s="152"/>
      <c r="P122" s="152"/>
      <c r="Q122" s="152"/>
      <c r="R122" s="152"/>
      <c r="S122" s="152"/>
      <c r="T122" s="152"/>
      <c r="U122" s="152"/>
      <c r="V122" s="152"/>
    </row>
    <row r="123" spans="8:22" ht="6.75" customHeight="1">
      <c r="H123" s="151"/>
      <c r="I123" s="151"/>
      <c r="J123" s="152"/>
      <c r="K123" s="152"/>
      <c r="L123" s="152"/>
      <c r="M123" s="152"/>
      <c r="N123" s="152"/>
      <c r="O123" s="152"/>
      <c r="P123" s="152"/>
      <c r="Q123" s="152"/>
      <c r="R123" s="152"/>
      <c r="S123" s="152"/>
      <c r="T123" s="152"/>
      <c r="U123" s="152"/>
      <c r="V123" s="152"/>
    </row>
    <row r="124" spans="8:22" ht="6.75" customHeight="1">
      <c r="H124" s="151"/>
      <c r="I124" s="151"/>
      <c r="J124" s="152"/>
      <c r="K124" s="152"/>
      <c r="L124" s="152"/>
      <c r="M124" s="152"/>
      <c r="N124" s="152"/>
      <c r="O124" s="152"/>
      <c r="P124" s="152"/>
      <c r="Q124" s="152"/>
      <c r="R124" s="152"/>
      <c r="S124" s="152"/>
      <c r="T124" s="152"/>
      <c r="U124" s="152"/>
      <c r="V124" s="152"/>
    </row>
    <row r="125" spans="8:22" ht="6.75" customHeight="1">
      <c r="H125" s="151"/>
      <c r="I125" s="151"/>
      <c r="J125" s="152"/>
      <c r="K125" s="152"/>
      <c r="L125" s="152"/>
      <c r="M125" s="152"/>
      <c r="N125" s="152"/>
      <c r="O125" s="152"/>
      <c r="P125" s="152"/>
      <c r="Q125" s="152"/>
      <c r="R125" s="152"/>
      <c r="S125" s="152"/>
      <c r="T125" s="152"/>
      <c r="U125" s="152"/>
      <c r="V125" s="152"/>
    </row>
    <row r="126" spans="8:22" ht="6.75" customHeight="1">
      <c r="H126" s="151"/>
      <c r="I126" s="151"/>
      <c r="J126" s="152"/>
      <c r="K126" s="152"/>
      <c r="L126" s="152"/>
      <c r="M126" s="152"/>
      <c r="N126" s="152"/>
      <c r="O126" s="152"/>
      <c r="P126" s="152"/>
      <c r="Q126" s="152"/>
      <c r="R126" s="152"/>
      <c r="S126" s="152"/>
      <c r="T126" s="152"/>
      <c r="U126" s="152"/>
      <c r="V126" s="152"/>
    </row>
    <row r="127" spans="8:22" ht="6.75" customHeight="1">
      <c r="H127" s="151"/>
      <c r="I127" s="151"/>
      <c r="J127" s="152"/>
      <c r="K127" s="152"/>
      <c r="L127" s="152"/>
      <c r="M127" s="152"/>
      <c r="N127" s="152"/>
      <c r="O127" s="152"/>
      <c r="P127" s="152"/>
      <c r="Q127" s="152"/>
      <c r="R127" s="152"/>
      <c r="S127" s="152"/>
      <c r="T127" s="152"/>
      <c r="U127" s="152"/>
      <c r="V127" s="152"/>
    </row>
    <row r="128" spans="8:22" ht="6.75" customHeight="1">
      <c r="H128" s="151"/>
      <c r="I128" s="151"/>
      <c r="J128" s="152"/>
      <c r="K128" s="152"/>
      <c r="L128" s="152"/>
      <c r="M128" s="152"/>
      <c r="N128" s="152"/>
      <c r="O128" s="152"/>
      <c r="P128" s="152"/>
      <c r="Q128" s="152"/>
      <c r="R128" s="152"/>
      <c r="S128" s="152"/>
      <c r="T128" s="152"/>
      <c r="U128" s="152"/>
      <c r="V128" s="152"/>
    </row>
    <row r="129" spans="8:22" ht="6.75" customHeight="1">
      <c r="H129" s="151"/>
      <c r="I129" s="151"/>
      <c r="J129" s="152"/>
      <c r="K129" s="152"/>
      <c r="L129" s="152"/>
      <c r="M129" s="152"/>
      <c r="N129" s="152"/>
      <c r="O129" s="152"/>
      <c r="P129" s="152"/>
      <c r="Q129" s="152"/>
      <c r="R129" s="152"/>
      <c r="S129" s="152"/>
      <c r="T129" s="152"/>
      <c r="U129" s="152"/>
      <c r="V129" s="152"/>
    </row>
    <row r="130" spans="8:22" ht="6.75" customHeight="1">
      <c r="H130" s="151"/>
      <c r="I130" s="151"/>
      <c r="J130" s="152"/>
      <c r="K130" s="152"/>
      <c r="L130" s="152"/>
      <c r="M130" s="152"/>
      <c r="N130" s="152"/>
      <c r="O130" s="152"/>
      <c r="P130" s="152"/>
      <c r="Q130" s="152"/>
      <c r="R130" s="152"/>
      <c r="S130" s="152"/>
      <c r="T130" s="152"/>
      <c r="U130" s="152"/>
      <c r="V130" s="152"/>
    </row>
    <row r="131" spans="8:22" ht="6.75" customHeight="1">
      <c r="H131" s="151"/>
      <c r="I131" s="151"/>
      <c r="J131" s="152"/>
      <c r="K131" s="152"/>
      <c r="L131" s="152"/>
      <c r="M131" s="152"/>
      <c r="N131" s="152"/>
      <c r="O131" s="152"/>
      <c r="P131" s="152"/>
      <c r="Q131" s="152"/>
      <c r="R131" s="152"/>
      <c r="S131" s="152"/>
      <c r="T131" s="152"/>
      <c r="U131" s="152"/>
      <c r="V131" s="152"/>
    </row>
    <row r="132" spans="8:22" ht="6.75" customHeight="1">
      <c r="H132" s="151"/>
      <c r="I132" s="151"/>
      <c r="J132" s="152"/>
      <c r="K132" s="152"/>
      <c r="L132" s="152"/>
      <c r="M132" s="152"/>
      <c r="N132" s="152"/>
      <c r="O132" s="152"/>
      <c r="P132" s="152"/>
      <c r="Q132" s="152"/>
      <c r="R132" s="152"/>
      <c r="S132" s="152"/>
      <c r="T132" s="152"/>
      <c r="U132" s="152"/>
      <c r="V132" s="152"/>
    </row>
    <row r="133" spans="8:22" ht="6.75" customHeight="1">
      <c r="H133" s="151"/>
      <c r="I133" s="151"/>
      <c r="J133" s="152"/>
      <c r="K133" s="152"/>
      <c r="L133" s="152"/>
      <c r="M133" s="152"/>
      <c r="N133" s="152"/>
      <c r="O133" s="152"/>
      <c r="P133" s="152"/>
      <c r="Q133" s="152"/>
      <c r="R133" s="152"/>
      <c r="S133" s="152"/>
      <c r="T133" s="152"/>
      <c r="U133" s="152"/>
      <c r="V133" s="152"/>
    </row>
    <row r="134" spans="8:22" ht="6.75" customHeight="1">
      <c r="H134" s="151"/>
      <c r="I134" s="151"/>
      <c r="J134" s="152"/>
      <c r="K134" s="152"/>
      <c r="L134" s="152"/>
      <c r="M134" s="152"/>
      <c r="N134" s="152"/>
      <c r="O134" s="152"/>
      <c r="P134" s="152"/>
      <c r="Q134" s="152"/>
      <c r="R134" s="152"/>
      <c r="S134" s="152"/>
      <c r="T134" s="152"/>
      <c r="U134" s="152"/>
      <c r="V134" s="152"/>
    </row>
    <row r="135" spans="8:22" ht="6.75" customHeight="1">
      <c r="H135" s="151"/>
      <c r="I135" s="151"/>
      <c r="J135" s="152"/>
      <c r="K135" s="152"/>
      <c r="L135" s="152"/>
      <c r="M135" s="152"/>
      <c r="N135" s="152"/>
      <c r="O135" s="152"/>
      <c r="P135" s="152"/>
      <c r="Q135" s="152"/>
      <c r="R135" s="152"/>
      <c r="S135" s="152"/>
      <c r="T135" s="152"/>
      <c r="U135" s="152"/>
      <c r="V135" s="152"/>
    </row>
    <row r="136" spans="8:22" ht="6.75" customHeight="1">
      <c r="H136" s="151"/>
      <c r="I136" s="151"/>
      <c r="J136" s="152"/>
      <c r="K136" s="152"/>
      <c r="L136" s="152"/>
      <c r="M136" s="152"/>
      <c r="N136" s="152"/>
      <c r="O136" s="152"/>
      <c r="P136" s="152"/>
      <c r="Q136" s="152"/>
      <c r="R136" s="152"/>
      <c r="S136" s="152"/>
      <c r="T136" s="152"/>
      <c r="U136" s="152"/>
      <c r="V136" s="152"/>
    </row>
    <row r="137" spans="8:22" ht="6.75" customHeight="1">
      <c r="H137" s="151"/>
      <c r="I137" s="151"/>
      <c r="J137" s="152"/>
      <c r="K137" s="152"/>
      <c r="L137" s="152"/>
      <c r="M137" s="152"/>
      <c r="N137" s="152"/>
      <c r="O137" s="152"/>
      <c r="P137" s="152"/>
      <c r="Q137" s="152"/>
      <c r="R137" s="152"/>
      <c r="S137" s="152"/>
      <c r="T137" s="152"/>
      <c r="U137" s="152"/>
      <c r="V137" s="152"/>
    </row>
    <row r="138" spans="8:22" ht="6.75" customHeight="1">
      <c r="H138" s="151"/>
      <c r="I138" s="151"/>
      <c r="J138" s="152"/>
      <c r="K138" s="152"/>
      <c r="L138" s="152"/>
      <c r="M138" s="152"/>
      <c r="N138" s="152"/>
      <c r="O138" s="152"/>
      <c r="P138" s="152"/>
      <c r="Q138" s="152"/>
      <c r="R138" s="152"/>
      <c r="S138" s="152"/>
      <c r="T138" s="152"/>
      <c r="U138" s="152"/>
      <c r="V138" s="152"/>
    </row>
    <row r="139" spans="8:22" ht="6.75" customHeight="1">
      <c r="H139" s="151"/>
      <c r="I139" s="151"/>
      <c r="J139" s="152"/>
      <c r="K139" s="152"/>
      <c r="L139" s="152"/>
      <c r="M139" s="152"/>
      <c r="N139" s="152"/>
      <c r="O139" s="152"/>
      <c r="P139" s="152"/>
      <c r="Q139" s="152"/>
      <c r="R139" s="152"/>
      <c r="S139" s="152"/>
      <c r="T139" s="152"/>
      <c r="U139" s="152"/>
      <c r="V139" s="152"/>
    </row>
    <row r="140" spans="8:22" ht="6.75" customHeight="1">
      <c r="H140" s="151"/>
      <c r="I140" s="151"/>
      <c r="J140" s="152"/>
      <c r="K140" s="152"/>
      <c r="L140" s="152"/>
      <c r="M140" s="152"/>
      <c r="N140" s="152"/>
      <c r="O140" s="152"/>
      <c r="P140" s="152"/>
      <c r="Q140" s="152"/>
      <c r="R140" s="152"/>
      <c r="S140" s="152"/>
      <c r="T140" s="152"/>
      <c r="U140" s="152"/>
      <c r="V140" s="152"/>
    </row>
    <row r="141" spans="8:22" ht="6.75" customHeight="1">
      <c r="H141" s="151"/>
      <c r="I141" s="151"/>
      <c r="J141" s="152"/>
      <c r="K141" s="152"/>
      <c r="L141" s="152"/>
      <c r="M141" s="152"/>
      <c r="N141" s="152"/>
      <c r="O141" s="152"/>
      <c r="P141" s="152"/>
      <c r="Q141" s="152"/>
      <c r="R141" s="152"/>
      <c r="S141" s="152"/>
      <c r="T141" s="152"/>
      <c r="U141" s="152"/>
      <c r="V141" s="152"/>
    </row>
    <row r="142" spans="8:22" ht="6.75" customHeight="1">
      <c r="H142" s="151"/>
      <c r="I142" s="151"/>
      <c r="J142" s="152"/>
      <c r="K142" s="152"/>
      <c r="L142" s="152"/>
      <c r="M142" s="152"/>
      <c r="N142" s="152"/>
      <c r="O142" s="152"/>
      <c r="P142" s="152"/>
      <c r="Q142" s="152"/>
      <c r="R142" s="152"/>
      <c r="S142" s="152"/>
      <c r="T142" s="152"/>
      <c r="U142" s="152"/>
      <c r="V142" s="152"/>
    </row>
    <row r="143" spans="8:22" ht="6.75" customHeight="1">
      <c r="H143" s="151"/>
      <c r="I143" s="151"/>
      <c r="J143" s="152"/>
      <c r="K143" s="152"/>
      <c r="L143" s="152"/>
      <c r="M143" s="152"/>
      <c r="N143" s="152"/>
      <c r="O143" s="152"/>
      <c r="P143" s="152"/>
      <c r="Q143" s="152"/>
      <c r="R143" s="152"/>
      <c r="S143" s="152"/>
      <c r="T143" s="152"/>
      <c r="U143" s="152"/>
      <c r="V143" s="152"/>
    </row>
    <row r="144" spans="8:22" ht="6.75" customHeight="1">
      <c r="H144" s="151"/>
      <c r="I144" s="151"/>
      <c r="J144" s="152"/>
      <c r="K144" s="152"/>
      <c r="L144" s="152"/>
      <c r="M144" s="152"/>
      <c r="N144" s="152"/>
      <c r="O144" s="152"/>
      <c r="P144" s="152"/>
      <c r="Q144" s="152"/>
      <c r="R144" s="152"/>
      <c r="S144" s="152"/>
      <c r="T144" s="152"/>
      <c r="U144" s="152"/>
      <c r="V144" s="152"/>
    </row>
    <row r="145" spans="8:22" ht="6.75" customHeight="1">
      <c r="H145" s="151"/>
      <c r="I145" s="151"/>
      <c r="J145" s="152"/>
      <c r="K145" s="152"/>
      <c r="L145" s="152"/>
      <c r="M145" s="152"/>
      <c r="N145" s="152"/>
      <c r="O145" s="152"/>
      <c r="P145" s="152"/>
      <c r="Q145" s="152"/>
      <c r="R145" s="152"/>
      <c r="S145" s="152"/>
      <c r="T145" s="152"/>
      <c r="U145" s="152"/>
      <c r="V145" s="152"/>
    </row>
    <row r="146" spans="8:22" ht="6.75" customHeight="1">
      <c r="H146" s="151"/>
      <c r="I146" s="151"/>
      <c r="J146" s="152"/>
      <c r="K146" s="152"/>
      <c r="L146" s="152"/>
      <c r="M146" s="152"/>
      <c r="N146" s="152"/>
      <c r="O146" s="152"/>
      <c r="P146" s="152"/>
      <c r="Q146" s="152"/>
      <c r="R146" s="152"/>
      <c r="S146" s="152"/>
      <c r="T146" s="152"/>
      <c r="U146" s="152"/>
      <c r="V146" s="152"/>
    </row>
    <row r="147" spans="8:22" ht="6.75" customHeight="1">
      <c r="H147" s="151"/>
      <c r="I147" s="151"/>
      <c r="J147" s="152"/>
      <c r="K147" s="152"/>
      <c r="L147" s="152"/>
      <c r="M147" s="152"/>
      <c r="N147" s="152"/>
      <c r="O147" s="152"/>
      <c r="P147" s="152"/>
      <c r="Q147" s="152"/>
      <c r="R147" s="152"/>
      <c r="S147" s="152"/>
      <c r="T147" s="152"/>
      <c r="U147" s="152"/>
      <c r="V147" s="152"/>
    </row>
    <row r="148" spans="8:22" ht="6.75" customHeight="1">
      <c r="H148" s="151"/>
      <c r="I148" s="151"/>
      <c r="J148" s="152"/>
      <c r="K148" s="152"/>
      <c r="L148" s="152"/>
      <c r="M148" s="152"/>
      <c r="N148" s="152"/>
      <c r="O148" s="152"/>
      <c r="P148" s="152"/>
      <c r="Q148" s="152"/>
      <c r="R148" s="152"/>
      <c r="S148" s="152"/>
      <c r="T148" s="152"/>
      <c r="U148" s="152"/>
      <c r="V148" s="152"/>
    </row>
    <row r="149" spans="8:22" ht="6.75" customHeight="1">
      <c r="H149" s="151"/>
      <c r="I149" s="151"/>
      <c r="J149" s="152"/>
      <c r="K149" s="152"/>
      <c r="L149" s="152"/>
      <c r="M149" s="152"/>
      <c r="N149" s="152"/>
      <c r="O149" s="152"/>
      <c r="P149" s="152"/>
      <c r="Q149" s="152"/>
      <c r="R149" s="152"/>
      <c r="S149" s="152"/>
      <c r="T149" s="152"/>
      <c r="U149" s="152"/>
      <c r="V149" s="152"/>
    </row>
    <row r="150" spans="8:22" ht="6.75" customHeight="1">
      <c r="H150" s="151"/>
      <c r="I150" s="151"/>
      <c r="J150" s="152"/>
      <c r="K150" s="152"/>
      <c r="L150" s="152"/>
      <c r="M150" s="152"/>
      <c r="N150" s="152"/>
      <c r="O150" s="152"/>
      <c r="P150" s="152"/>
      <c r="Q150" s="152"/>
      <c r="R150" s="152"/>
      <c r="S150" s="152"/>
      <c r="T150" s="152"/>
      <c r="U150" s="152"/>
      <c r="V150" s="152"/>
    </row>
    <row r="151" spans="8:22" ht="6.75" customHeight="1">
      <c r="H151" s="151"/>
      <c r="I151" s="151"/>
      <c r="J151" s="152"/>
      <c r="K151" s="152"/>
      <c r="L151" s="152"/>
      <c r="M151" s="152"/>
      <c r="N151" s="152"/>
      <c r="O151" s="152"/>
      <c r="P151" s="152"/>
      <c r="Q151" s="152"/>
      <c r="R151" s="152"/>
      <c r="S151" s="152"/>
      <c r="T151" s="152"/>
      <c r="U151" s="152"/>
      <c r="V151" s="152"/>
    </row>
    <row r="152" spans="8:22" ht="6.75" customHeight="1">
      <c r="H152" s="151"/>
      <c r="I152" s="151"/>
      <c r="J152" s="152"/>
      <c r="K152" s="152"/>
      <c r="L152" s="152"/>
      <c r="M152" s="152"/>
      <c r="N152" s="152"/>
      <c r="O152" s="152"/>
      <c r="P152" s="152"/>
      <c r="Q152" s="152"/>
      <c r="R152" s="152"/>
      <c r="S152" s="152"/>
      <c r="T152" s="152"/>
      <c r="U152" s="152"/>
      <c r="V152" s="152"/>
    </row>
    <row r="153" spans="8:22" ht="6.75" customHeight="1">
      <c r="H153" s="151"/>
      <c r="I153" s="151"/>
      <c r="J153" s="152"/>
      <c r="K153" s="152"/>
      <c r="L153" s="152"/>
      <c r="M153" s="152"/>
      <c r="N153" s="152"/>
      <c r="O153" s="152"/>
      <c r="P153" s="152"/>
      <c r="Q153" s="152"/>
      <c r="R153" s="152"/>
      <c r="S153" s="152"/>
      <c r="T153" s="152"/>
      <c r="U153" s="152"/>
      <c r="V153" s="152"/>
    </row>
    <row r="154" spans="8:22" ht="6.75" customHeight="1">
      <c r="H154" s="151"/>
      <c r="I154" s="151"/>
      <c r="J154" s="152"/>
      <c r="K154" s="152"/>
      <c r="L154" s="152"/>
      <c r="M154" s="152"/>
      <c r="N154" s="152"/>
      <c r="O154" s="152"/>
      <c r="P154" s="152"/>
      <c r="Q154" s="152"/>
      <c r="R154" s="152"/>
      <c r="S154" s="152"/>
      <c r="T154" s="152"/>
      <c r="U154" s="152"/>
      <c r="V154" s="152"/>
    </row>
    <row r="155" spans="8:22" ht="6.75" customHeight="1">
      <c r="H155" s="151"/>
      <c r="I155" s="151"/>
      <c r="J155" s="152"/>
      <c r="K155" s="152"/>
      <c r="L155" s="152"/>
      <c r="M155" s="152"/>
      <c r="N155" s="152"/>
      <c r="O155" s="152"/>
      <c r="P155" s="152"/>
      <c r="Q155" s="152"/>
      <c r="R155" s="152"/>
      <c r="S155" s="152"/>
      <c r="T155" s="152"/>
      <c r="U155" s="152"/>
      <c r="V155" s="152"/>
    </row>
    <row r="156" spans="8:22" ht="6.75" customHeight="1">
      <c r="H156" s="151"/>
      <c r="I156" s="151"/>
      <c r="J156" s="152"/>
      <c r="K156" s="152"/>
      <c r="L156" s="152"/>
      <c r="M156" s="152"/>
      <c r="N156" s="152"/>
      <c r="O156" s="152"/>
      <c r="P156" s="152"/>
      <c r="Q156" s="152"/>
      <c r="R156" s="152"/>
      <c r="S156" s="152"/>
      <c r="T156" s="152"/>
      <c r="U156" s="152"/>
      <c r="V156" s="152"/>
    </row>
    <row r="157" spans="8:22" ht="6.75" customHeight="1">
      <c r="H157" s="151"/>
      <c r="I157" s="151"/>
      <c r="J157" s="152"/>
      <c r="K157" s="152"/>
      <c r="L157" s="152"/>
      <c r="M157" s="152"/>
      <c r="N157" s="152"/>
      <c r="O157" s="152"/>
      <c r="P157" s="152"/>
      <c r="Q157" s="152"/>
      <c r="R157" s="152"/>
      <c r="S157" s="152"/>
      <c r="T157" s="152"/>
      <c r="U157" s="152"/>
      <c r="V157" s="152"/>
    </row>
    <row r="158" spans="8:22" ht="6.75" customHeight="1">
      <c r="H158" s="151"/>
      <c r="I158" s="151"/>
      <c r="J158" s="152"/>
      <c r="K158" s="152"/>
      <c r="L158" s="152"/>
      <c r="M158" s="152"/>
      <c r="N158" s="152"/>
      <c r="O158" s="152"/>
      <c r="P158" s="152"/>
      <c r="Q158" s="152"/>
      <c r="R158" s="152"/>
      <c r="S158" s="152"/>
      <c r="T158" s="152"/>
      <c r="U158" s="152"/>
      <c r="V158" s="152"/>
    </row>
    <row r="159" spans="8:22" ht="6.75" customHeight="1">
      <c r="H159" s="151"/>
      <c r="I159" s="151"/>
      <c r="J159" s="152"/>
      <c r="K159" s="152"/>
      <c r="L159" s="152"/>
      <c r="M159" s="152"/>
      <c r="N159" s="152"/>
      <c r="O159" s="152"/>
      <c r="P159" s="152"/>
      <c r="Q159" s="152"/>
      <c r="R159" s="152"/>
      <c r="S159" s="152"/>
      <c r="T159" s="152"/>
      <c r="U159" s="152"/>
      <c r="V159" s="152"/>
    </row>
    <row r="160" spans="8:22" ht="6.75" customHeight="1">
      <c r="H160" s="151"/>
      <c r="I160" s="151"/>
      <c r="J160" s="152"/>
      <c r="K160" s="152"/>
      <c r="L160" s="152"/>
      <c r="M160" s="152"/>
      <c r="N160" s="152"/>
      <c r="O160" s="152"/>
      <c r="P160" s="152"/>
      <c r="Q160" s="152"/>
      <c r="R160" s="152"/>
      <c r="S160" s="152"/>
      <c r="T160" s="152"/>
      <c r="U160" s="152"/>
      <c r="V160" s="152"/>
    </row>
    <row r="161" spans="8:22" ht="6.75" customHeight="1">
      <c r="H161" s="151"/>
      <c r="I161" s="151"/>
      <c r="J161" s="152"/>
      <c r="K161" s="152"/>
      <c r="L161" s="152"/>
      <c r="M161" s="152"/>
      <c r="N161" s="152"/>
      <c r="O161" s="152"/>
      <c r="P161" s="152"/>
      <c r="Q161" s="152"/>
      <c r="R161" s="152"/>
      <c r="S161" s="152"/>
      <c r="T161" s="152"/>
      <c r="U161" s="152"/>
      <c r="V161" s="152"/>
    </row>
    <row r="162" spans="8:22" ht="6.75" customHeight="1">
      <c r="H162" s="151"/>
      <c r="I162" s="151"/>
      <c r="J162" s="152"/>
      <c r="K162" s="152"/>
      <c r="L162" s="152"/>
      <c r="M162" s="152"/>
      <c r="N162" s="152"/>
      <c r="O162" s="152"/>
      <c r="P162" s="152"/>
      <c r="Q162" s="152"/>
      <c r="R162" s="152"/>
      <c r="S162" s="152"/>
      <c r="T162" s="152"/>
      <c r="U162" s="152"/>
      <c r="V162" s="152"/>
    </row>
    <row r="163" spans="8:22" ht="6.75" customHeight="1">
      <c r="H163" s="151"/>
      <c r="I163" s="151"/>
      <c r="J163" s="152"/>
      <c r="K163" s="152"/>
      <c r="L163" s="152"/>
      <c r="M163" s="152"/>
      <c r="N163" s="152"/>
      <c r="O163" s="152"/>
      <c r="P163" s="152"/>
      <c r="Q163" s="152"/>
      <c r="R163" s="152"/>
      <c r="S163" s="152"/>
      <c r="T163" s="152"/>
      <c r="U163" s="152"/>
      <c r="V163" s="152"/>
    </row>
    <row r="164" spans="8:22" ht="6.75" customHeight="1">
      <c r="H164" s="151"/>
      <c r="I164" s="151"/>
      <c r="J164" s="152"/>
      <c r="K164" s="152"/>
      <c r="L164" s="152"/>
      <c r="M164" s="152"/>
      <c r="N164" s="152"/>
      <c r="O164" s="152"/>
      <c r="P164" s="152"/>
      <c r="Q164" s="152"/>
      <c r="R164" s="152"/>
      <c r="S164" s="152"/>
      <c r="T164" s="152"/>
      <c r="U164" s="152"/>
      <c r="V164" s="152"/>
    </row>
    <row r="165" spans="8:22" ht="6.75" customHeight="1">
      <c r="H165" s="151"/>
      <c r="I165" s="151"/>
      <c r="J165" s="152"/>
      <c r="K165" s="152"/>
      <c r="L165" s="152"/>
      <c r="M165" s="152"/>
      <c r="N165" s="152"/>
      <c r="O165" s="152"/>
      <c r="P165" s="152"/>
      <c r="Q165" s="152"/>
      <c r="R165" s="152"/>
      <c r="S165" s="152"/>
      <c r="T165" s="152"/>
      <c r="U165" s="152"/>
      <c r="V165" s="152"/>
    </row>
    <row r="166" spans="8:22" ht="6.75" customHeight="1">
      <c r="H166" s="151"/>
      <c r="I166" s="151"/>
      <c r="J166" s="152"/>
      <c r="K166" s="152"/>
      <c r="L166" s="152"/>
      <c r="M166" s="152"/>
      <c r="N166" s="152"/>
      <c r="O166" s="152"/>
      <c r="P166" s="152"/>
      <c r="Q166" s="152"/>
      <c r="R166" s="152"/>
      <c r="S166" s="152"/>
      <c r="T166" s="152"/>
      <c r="U166" s="152"/>
      <c r="V166" s="152"/>
    </row>
    <row r="167" spans="8:22" ht="6.75" customHeight="1">
      <c r="H167" s="151"/>
      <c r="I167" s="151"/>
      <c r="J167" s="152"/>
      <c r="K167" s="152"/>
      <c r="L167" s="152"/>
      <c r="M167" s="152"/>
      <c r="N167" s="152"/>
      <c r="O167" s="152"/>
      <c r="P167" s="152"/>
      <c r="Q167" s="152"/>
      <c r="R167" s="152"/>
      <c r="S167" s="152"/>
      <c r="T167" s="152"/>
      <c r="U167" s="152"/>
      <c r="V167" s="152"/>
    </row>
    <row r="168" spans="8:22" ht="6.75" customHeight="1">
      <c r="H168" s="151"/>
      <c r="I168" s="151"/>
      <c r="J168" s="152"/>
      <c r="K168" s="152"/>
      <c r="L168" s="152"/>
      <c r="M168" s="152"/>
      <c r="N168" s="152"/>
      <c r="O168" s="152"/>
      <c r="P168" s="152"/>
      <c r="Q168" s="152"/>
      <c r="R168" s="152"/>
      <c r="S168" s="152"/>
      <c r="T168" s="152"/>
      <c r="U168" s="152"/>
      <c r="V168" s="152"/>
    </row>
    <row r="169" spans="8:22" ht="6.75" customHeight="1">
      <c r="H169" s="151"/>
      <c r="I169" s="151"/>
      <c r="J169" s="152"/>
      <c r="K169" s="152"/>
      <c r="L169" s="152"/>
      <c r="M169" s="152"/>
      <c r="N169" s="152"/>
      <c r="O169" s="152"/>
      <c r="P169" s="152"/>
      <c r="Q169" s="152"/>
      <c r="R169" s="152"/>
      <c r="S169" s="152"/>
      <c r="T169" s="152"/>
      <c r="U169" s="152"/>
      <c r="V169" s="152"/>
    </row>
    <row r="170" spans="8:22" ht="6.75" customHeight="1">
      <c r="H170" s="151"/>
      <c r="I170" s="151"/>
      <c r="J170" s="152"/>
      <c r="K170" s="152"/>
      <c r="L170" s="152"/>
      <c r="M170" s="152"/>
      <c r="N170" s="152"/>
      <c r="O170" s="152"/>
      <c r="P170" s="152"/>
      <c r="Q170" s="152"/>
      <c r="R170" s="152"/>
      <c r="S170" s="152"/>
      <c r="T170" s="152"/>
      <c r="U170" s="152"/>
      <c r="V170" s="152"/>
    </row>
    <row r="171" spans="8:22" ht="6.75" customHeight="1">
      <c r="H171" s="151"/>
      <c r="I171" s="151"/>
      <c r="J171" s="152"/>
      <c r="K171" s="152"/>
      <c r="L171" s="152"/>
      <c r="M171" s="152"/>
      <c r="N171" s="152"/>
      <c r="O171" s="152"/>
      <c r="P171" s="152"/>
      <c r="Q171" s="152"/>
      <c r="R171" s="152"/>
      <c r="S171" s="152"/>
      <c r="T171" s="152"/>
      <c r="U171" s="152"/>
      <c r="V171" s="152"/>
    </row>
    <row r="172" spans="8:22" ht="6.75" customHeight="1">
      <c r="H172" s="151"/>
      <c r="I172" s="151"/>
      <c r="J172" s="152"/>
      <c r="K172" s="152"/>
      <c r="L172" s="152"/>
      <c r="M172" s="152"/>
      <c r="N172" s="152"/>
      <c r="O172" s="152"/>
      <c r="P172" s="152"/>
      <c r="Q172" s="152"/>
      <c r="R172" s="152"/>
      <c r="S172" s="152"/>
      <c r="T172" s="152"/>
      <c r="U172" s="152"/>
      <c r="V172" s="152"/>
    </row>
    <row r="173" spans="8:22" ht="6.75" customHeight="1">
      <c r="H173" s="151"/>
      <c r="I173" s="151"/>
      <c r="J173" s="152"/>
      <c r="K173" s="152"/>
      <c r="L173" s="152"/>
      <c r="M173" s="152"/>
      <c r="N173" s="152"/>
      <c r="O173" s="152"/>
      <c r="P173" s="152"/>
      <c r="Q173" s="152"/>
      <c r="R173" s="152"/>
      <c r="S173" s="152"/>
      <c r="T173" s="152"/>
      <c r="U173" s="152"/>
      <c r="V173" s="152"/>
    </row>
    <row r="174" spans="8:22" ht="6.75" customHeight="1">
      <c r="H174" s="151"/>
      <c r="I174" s="151"/>
      <c r="J174" s="152"/>
      <c r="K174" s="152"/>
      <c r="L174" s="152"/>
      <c r="M174" s="152"/>
      <c r="N174" s="152"/>
      <c r="O174" s="152"/>
      <c r="P174" s="152"/>
      <c r="Q174" s="152"/>
      <c r="R174" s="152"/>
      <c r="S174" s="152"/>
      <c r="T174" s="152"/>
      <c r="U174" s="152"/>
      <c r="V174" s="152"/>
    </row>
    <row r="175" spans="8:22" ht="6.75" customHeight="1">
      <c r="H175" s="151"/>
      <c r="I175" s="151"/>
      <c r="J175" s="152"/>
      <c r="K175" s="152"/>
      <c r="L175" s="152"/>
      <c r="M175" s="152"/>
      <c r="N175" s="152"/>
      <c r="O175" s="152"/>
      <c r="P175" s="152"/>
      <c r="Q175" s="152"/>
      <c r="R175" s="152"/>
      <c r="S175" s="152"/>
      <c r="T175" s="152"/>
      <c r="U175" s="152"/>
      <c r="V175" s="152"/>
    </row>
    <row r="176" spans="8:22" ht="6.75" customHeight="1">
      <c r="H176" s="151"/>
      <c r="I176" s="151"/>
      <c r="J176" s="152"/>
      <c r="K176" s="152"/>
      <c r="L176" s="152"/>
      <c r="M176" s="152"/>
      <c r="N176" s="152"/>
      <c r="O176" s="152"/>
      <c r="P176" s="152"/>
      <c r="Q176" s="152"/>
      <c r="R176" s="152"/>
      <c r="S176" s="152"/>
      <c r="T176" s="152"/>
      <c r="U176" s="152"/>
      <c r="V176" s="152"/>
    </row>
    <row r="177" spans="8:22" ht="6.75" customHeight="1">
      <c r="H177" s="151"/>
      <c r="I177" s="151"/>
      <c r="J177" s="152"/>
      <c r="K177" s="152"/>
      <c r="L177" s="152"/>
      <c r="M177" s="152"/>
      <c r="N177" s="152"/>
      <c r="O177" s="152"/>
      <c r="P177" s="152"/>
      <c r="Q177" s="152"/>
      <c r="R177" s="152"/>
      <c r="S177" s="152"/>
      <c r="T177" s="152"/>
      <c r="U177" s="152"/>
      <c r="V177" s="152"/>
    </row>
    <row r="178" spans="8:22" ht="6.75" customHeight="1">
      <c r="H178" s="151"/>
      <c r="I178" s="151"/>
      <c r="J178" s="152"/>
      <c r="K178" s="152"/>
      <c r="L178" s="152"/>
      <c r="M178" s="152"/>
      <c r="N178" s="152"/>
      <c r="O178" s="152"/>
      <c r="P178" s="152"/>
      <c r="Q178" s="152"/>
      <c r="R178" s="152"/>
      <c r="S178" s="152"/>
      <c r="T178" s="152"/>
      <c r="U178" s="152"/>
      <c r="V178" s="152"/>
    </row>
    <row r="179" spans="8:22" ht="6.75" customHeight="1">
      <c r="H179" s="151"/>
      <c r="I179" s="151"/>
      <c r="J179" s="152"/>
      <c r="K179" s="152"/>
      <c r="L179" s="152"/>
      <c r="M179" s="152"/>
      <c r="N179" s="152"/>
      <c r="O179" s="152"/>
      <c r="P179" s="152"/>
      <c r="Q179" s="152"/>
      <c r="R179" s="152"/>
      <c r="S179" s="152"/>
      <c r="T179" s="152"/>
      <c r="U179" s="152"/>
      <c r="V179" s="152"/>
    </row>
    <row r="180" spans="8:22" ht="6.75" customHeight="1">
      <c r="H180" s="151"/>
      <c r="I180" s="151"/>
      <c r="J180" s="152"/>
      <c r="K180" s="152"/>
      <c r="L180" s="152"/>
      <c r="M180" s="152"/>
      <c r="N180" s="152"/>
      <c r="O180" s="152"/>
      <c r="P180" s="152"/>
      <c r="Q180" s="152"/>
      <c r="R180" s="152"/>
      <c r="S180" s="152"/>
      <c r="T180" s="152"/>
      <c r="U180" s="152"/>
      <c r="V180" s="152"/>
    </row>
    <row r="181" spans="8:22" ht="6.75" customHeight="1">
      <c r="H181" s="151"/>
      <c r="I181" s="151"/>
      <c r="J181" s="152"/>
      <c r="K181" s="152"/>
      <c r="L181" s="152"/>
      <c r="M181" s="152"/>
      <c r="N181" s="152"/>
      <c r="O181" s="152"/>
      <c r="P181" s="152"/>
      <c r="Q181" s="152"/>
      <c r="R181" s="152"/>
      <c r="S181" s="152"/>
      <c r="T181" s="152"/>
      <c r="U181" s="152"/>
      <c r="V181" s="152"/>
    </row>
    <row r="182" spans="8:22" ht="6.75" customHeight="1">
      <c r="H182" s="151"/>
      <c r="I182" s="151"/>
      <c r="J182" s="152"/>
      <c r="K182" s="152"/>
      <c r="L182" s="152"/>
      <c r="M182" s="152"/>
      <c r="N182" s="152"/>
      <c r="O182" s="152"/>
      <c r="P182" s="152"/>
      <c r="Q182" s="152"/>
      <c r="R182" s="152"/>
      <c r="S182" s="152"/>
      <c r="T182" s="152"/>
      <c r="U182" s="152"/>
      <c r="V182" s="152"/>
    </row>
    <row r="183" spans="8:22" ht="6.75" customHeight="1">
      <c r="H183" s="151"/>
      <c r="I183" s="151"/>
      <c r="J183" s="152"/>
      <c r="K183" s="152"/>
      <c r="L183" s="152"/>
      <c r="M183" s="152"/>
      <c r="N183" s="152"/>
      <c r="O183" s="152"/>
      <c r="P183" s="152"/>
      <c r="Q183" s="152"/>
      <c r="R183" s="152"/>
      <c r="S183" s="152"/>
      <c r="T183" s="152"/>
      <c r="U183" s="152"/>
      <c r="V183" s="152"/>
    </row>
    <row r="184" spans="8:22" ht="6.75" customHeight="1">
      <c r="H184" s="151"/>
      <c r="I184" s="151"/>
      <c r="J184" s="152"/>
      <c r="K184" s="152"/>
      <c r="L184" s="152"/>
      <c r="M184" s="152"/>
      <c r="N184" s="152"/>
      <c r="O184" s="152"/>
      <c r="P184" s="152"/>
      <c r="Q184" s="152"/>
      <c r="R184" s="152"/>
      <c r="S184" s="152"/>
      <c r="T184" s="152"/>
      <c r="U184" s="152"/>
      <c r="V184" s="152"/>
    </row>
    <row r="185" spans="8:22" ht="6.75" customHeight="1">
      <c r="H185" s="151"/>
      <c r="I185" s="151"/>
      <c r="J185" s="152"/>
      <c r="K185" s="152"/>
      <c r="L185" s="152"/>
      <c r="M185" s="152"/>
      <c r="N185" s="152"/>
      <c r="O185" s="152"/>
      <c r="P185" s="152"/>
      <c r="Q185" s="152"/>
      <c r="R185" s="152"/>
      <c r="S185" s="152"/>
      <c r="T185" s="152"/>
      <c r="U185" s="152"/>
      <c r="V185" s="152"/>
    </row>
    <row r="186" spans="8:22" ht="6.75" customHeight="1">
      <c r="H186" s="151"/>
      <c r="I186" s="151"/>
      <c r="J186" s="152"/>
      <c r="K186" s="152"/>
      <c r="L186" s="152"/>
      <c r="M186" s="152"/>
      <c r="N186" s="152"/>
      <c r="O186" s="152"/>
      <c r="P186" s="152"/>
      <c r="Q186" s="152"/>
      <c r="R186" s="152"/>
      <c r="S186" s="152"/>
      <c r="T186" s="152"/>
      <c r="U186" s="152"/>
      <c r="V186" s="152"/>
    </row>
    <row r="187" spans="8:22" ht="6.75" customHeight="1">
      <c r="H187" s="151"/>
      <c r="I187" s="151"/>
      <c r="J187" s="152"/>
      <c r="K187" s="152"/>
      <c r="L187" s="152"/>
      <c r="M187" s="152"/>
      <c r="N187" s="152"/>
      <c r="O187" s="152"/>
      <c r="P187" s="152"/>
      <c r="Q187" s="152"/>
      <c r="R187" s="152"/>
      <c r="S187" s="152"/>
      <c r="T187" s="152"/>
      <c r="U187" s="152"/>
      <c r="V187" s="152"/>
    </row>
    <row r="188" spans="8:22" ht="6.75" customHeight="1">
      <c r="H188" s="151"/>
      <c r="I188" s="151"/>
      <c r="J188" s="152"/>
      <c r="K188" s="152"/>
      <c r="L188" s="152"/>
      <c r="M188" s="152"/>
      <c r="N188" s="152"/>
      <c r="O188" s="152"/>
      <c r="P188" s="152"/>
      <c r="Q188" s="152"/>
      <c r="R188" s="152"/>
      <c r="S188" s="152"/>
      <c r="T188" s="152"/>
      <c r="U188" s="152"/>
      <c r="V188" s="152"/>
    </row>
    <row r="189" spans="8:22" ht="6.75" customHeight="1">
      <c r="H189" s="151"/>
      <c r="I189" s="151"/>
      <c r="J189" s="152"/>
      <c r="K189" s="152"/>
      <c r="L189" s="152"/>
      <c r="M189" s="152"/>
      <c r="N189" s="152"/>
      <c r="O189" s="152"/>
      <c r="P189" s="152"/>
      <c r="Q189" s="152"/>
      <c r="R189" s="152"/>
      <c r="S189" s="152"/>
      <c r="T189" s="152"/>
      <c r="U189" s="152"/>
      <c r="V189" s="152"/>
    </row>
    <row r="190" spans="8:22" ht="6.75" customHeight="1">
      <c r="H190" s="151"/>
      <c r="I190" s="151"/>
      <c r="J190" s="152"/>
      <c r="K190" s="152"/>
      <c r="L190" s="152"/>
      <c r="M190" s="152"/>
      <c r="N190" s="152"/>
      <c r="O190" s="152"/>
      <c r="P190" s="152"/>
      <c r="Q190" s="152"/>
      <c r="R190" s="152"/>
      <c r="S190" s="152"/>
      <c r="T190" s="152"/>
      <c r="U190" s="152"/>
      <c r="V190" s="152"/>
    </row>
    <row r="191" spans="8:22" ht="6.75" customHeight="1">
      <c r="H191" s="151"/>
      <c r="I191" s="151"/>
      <c r="J191" s="152"/>
      <c r="K191" s="152"/>
      <c r="L191" s="152"/>
      <c r="M191" s="152"/>
      <c r="N191" s="152"/>
      <c r="O191" s="152"/>
      <c r="P191" s="152"/>
      <c r="Q191" s="152"/>
      <c r="R191" s="152"/>
      <c r="S191" s="152"/>
      <c r="T191" s="152"/>
      <c r="U191" s="152"/>
      <c r="V191" s="152"/>
    </row>
    <row r="192" spans="8:22" ht="6.75" customHeight="1">
      <c r="H192" s="151"/>
      <c r="I192" s="151"/>
      <c r="J192" s="152"/>
      <c r="K192" s="152"/>
      <c r="L192" s="152"/>
      <c r="M192" s="152"/>
      <c r="N192" s="152"/>
      <c r="O192" s="152"/>
      <c r="P192" s="152"/>
      <c r="Q192" s="152"/>
      <c r="R192" s="152"/>
      <c r="S192" s="152"/>
      <c r="T192" s="152"/>
      <c r="U192" s="152"/>
      <c r="V192" s="152"/>
    </row>
    <row r="193" spans="8:22" ht="6.75" customHeight="1">
      <c r="H193" s="151"/>
      <c r="I193" s="151"/>
      <c r="J193" s="152"/>
      <c r="K193" s="152"/>
      <c r="L193" s="152"/>
      <c r="M193" s="152"/>
      <c r="N193" s="152"/>
      <c r="O193" s="152"/>
      <c r="P193" s="152"/>
      <c r="Q193" s="152"/>
      <c r="R193" s="152"/>
      <c r="S193" s="152"/>
      <c r="T193" s="152"/>
      <c r="U193" s="152"/>
      <c r="V193" s="152"/>
    </row>
    <row r="194" spans="8:22" ht="6.75" customHeight="1">
      <c r="H194" s="151"/>
      <c r="I194" s="151"/>
      <c r="J194" s="152"/>
      <c r="K194" s="152"/>
      <c r="L194" s="152"/>
      <c r="M194" s="152"/>
      <c r="N194" s="152"/>
      <c r="O194" s="152"/>
      <c r="P194" s="152"/>
      <c r="Q194" s="152"/>
      <c r="R194" s="152"/>
      <c r="S194" s="152"/>
      <c r="T194" s="152"/>
      <c r="U194" s="152"/>
      <c r="V194" s="152"/>
    </row>
    <row r="195" spans="8:22" ht="6.75" customHeight="1">
      <c r="H195" s="151"/>
      <c r="I195" s="151"/>
      <c r="J195" s="152"/>
      <c r="K195" s="152"/>
      <c r="L195" s="152"/>
      <c r="M195" s="152"/>
      <c r="N195" s="152"/>
      <c r="O195" s="152"/>
      <c r="P195" s="152"/>
      <c r="Q195" s="152"/>
      <c r="R195" s="152"/>
      <c r="S195" s="152"/>
      <c r="T195" s="152"/>
      <c r="U195" s="152"/>
      <c r="V195" s="152"/>
    </row>
    <row r="196" spans="8:22" ht="6.75" customHeight="1">
      <c r="H196" s="151"/>
      <c r="I196" s="151"/>
      <c r="J196" s="152"/>
      <c r="K196" s="152"/>
      <c r="L196" s="152"/>
      <c r="M196" s="152"/>
      <c r="N196" s="152"/>
      <c r="O196" s="152"/>
      <c r="P196" s="152"/>
      <c r="Q196" s="152"/>
      <c r="R196" s="152"/>
      <c r="S196" s="152"/>
      <c r="T196" s="152"/>
      <c r="U196" s="152"/>
      <c r="V196" s="152"/>
    </row>
    <row r="197" spans="8:22" ht="6.75" customHeight="1">
      <c r="H197" s="151"/>
      <c r="I197" s="151"/>
      <c r="J197" s="152"/>
      <c r="K197" s="152"/>
      <c r="L197" s="152"/>
      <c r="M197" s="152"/>
      <c r="N197" s="152"/>
      <c r="O197" s="152"/>
      <c r="P197" s="152"/>
      <c r="Q197" s="152"/>
      <c r="R197" s="152"/>
      <c r="S197" s="152"/>
      <c r="T197" s="152"/>
      <c r="U197" s="152"/>
      <c r="V197" s="152"/>
    </row>
    <row r="198" spans="8:22" ht="6.75" customHeight="1">
      <c r="H198" s="151"/>
      <c r="I198" s="151"/>
      <c r="J198" s="152"/>
      <c r="K198" s="152"/>
      <c r="L198" s="152"/>
      <c r="M198" s="152"/>
      <c r="N198" s="152"/>
      <c r="O198" s="152"/>
      <c r="P198" s="152"/>
      <c r="Q198" s="152"/>
      <c r="R198" s="152"/>
      <c r="S198" s="152"/>
      <c r="T198" s="152"/>
      <c r="U198" s="152"/>
      <c r="V198" s="152"/>
    </row>
    <row r="199" spans="8:22" ht="6.75" customHeight="1">
      <c r="H199" s="151"/>
      <c r="I199" s="151"/>
      <c r="J199" s="152"/>
      <c r="K199" s="152"/>
      <c r="L199" s="152"/>
      <c r="M199" s="152"/>
      <c r="N199" s="152"/>
      <c r="O199" s="152"/>
      <c r="P199" s="152"/>
      <c r="Q199" s="152"/>
      <c r="R199" s="152"/>
      <c r="S199" s="152"/>
      <c r="T199" s="152"/>
      <c r="U199" s="152"/>
      <c r="V199" s="152"/>
    </row>
    <row r="200" spans="8:22" ht="6.75" customHeight="1">
      <c r="H200" s="151"/>
      <c r="I200" s="151"/>
      <c r="J200" s="152"/>
      <c r="K200" s="152"/>
      <c r="L200" s="152"/>
      <c r="M200" s="152"/>
      <c r="N200" s="152"/>
      <c r="O200" s="152"/>
      <c r="P200" s="152"/>
      <c r="Q200" s="152"/>
      <c r="R200" s="152"/>
      <c r="S200" s="152"/>
      <c r="T200" s="152"/>
      <c r="U200" s="152"/>
      <c r="V200" s="152"/>
    </row>
    <row r="201" spans="8:22" ht="6.75" customHeight="1">
      <c r="H201" s="151"/>
      <c r="I201" s="151"/>
      <c r="J201" s="152"/>
      <c r="K201" s="152"/>
      <c r="L201" s="152"/>
      <c r="M201" s="152"/>
      <c r="N201" s="152"/>
      <c r="O201" s="152"/>
      <c r="P201" s="152"/>
      <c r="Q201" s="152"/>
      <c r="R201" s="152"/>
      <c r="S201" s="152"/>
      <c r="T201" s="152"/>
      <c r="U201" s="152"/>
      <c r="V201" s="152"/>
    </row>
    <row r="202" spans="8:22" ht="6.75" customHeight="1">
      <c r="H202" s="151"/>
      <c r="I202" s="151"/>
      <c r="J202" s="152"/>
      <c r="K202" s="152"/>
      <c r="L202" s="152"/>
      <c r="M202" s="152"/>
      <c r="N202" s="152"/>
      <c r="O202" s="152"/>
      <c r="P202" s="152"/>
      <c r="Q202" s="152"/>
      <c r="R202" s="152"/>
      <c r="S202" s="152"/>
      <c r="T202" s="152"/>
      <c r="U202" s="152"/>
      <c r="V202" s="152"/>
    </row>
    <row r="203" spans="8:22" ht="6.75" customHeight="1">
      <c r="H203" s="151"/>
      <c r="I203" s="151"/>
      <c r="J203" s="152"/>
      <c r="K203" s="152"/>
      <c r="L203" s="152"/>
      <c r="M203" s="152"/>
      <c r="N203" s="152"/>
      <c r="O203" s="152"/>
      <c r="P203" s="152"/>
      <c r="Q203" s="152"/>
      <c r="R203" s="152"/>
      <c r="S203" s="152"/>
      <c r="T203" s="152"/>
      <c r="U203" s="152"/>
      <c r="V203" s="152"/>
    </row>
    <row r="204" spans="8:22" ht="6.75" customHeight="1">
      <c r="H204" s="151"/>
      <c r="I204" s="151"/>
      <c r="J204" s="152"/>
      <c r="K204" s="152"/>
      <c r="L204" s="152"/>
      <c r="M204" s="152"/>
      <c r="N204" s="152"/>
      <c r="O204" s="152"/>
      <c r="P204" s="152"/>
      <c r="Q204" s="152"/>
      <c r="R204" s="152"/>
      <c r="S204" s="152"/>
      <c r="T204" s="152"/>
      <c r="U204" s="152"/>
      <c r="V204" s="152"/>
    </row>
    <row r="205" spans="8:22" ht="6.75" customHeight="1">
      <c r="H205" s="151"/>
      <c r="I205" s="151"/>
      <c r="J205" s="152"/>
      <c r="K205" s="152"/>
      <c r="L205" s="152"/>
      <c r="M205" s="152"/>
      <c r="N205" s="152"/>
      <c r="O205" s="152"/>
      <c r="P205" s="152"/>
      <c r="Q205" s="152"/>
      <c r="R205" s="152"/>
      <c r="S205" s="152"/>
      <c r="T205" s="152"/>
      <c r="U205" s="152"/>
      <c r="V205" s="152"/>
    </row>
    <row r="206" spans="8:22" ht="6.75" customHeight="1">
      <c r="H206" s="151"/>
      <c r="I206" s="151"/>
      <c r="J206" s="152"/>
      <c r="K206" s="152"/>
      <c r="L206" s="152"/>
      <c r="M206" s="152"/>
      <c r="N206" s="152"/>
      <c r="O206" s="152"/>
      <c r="P206" s="152"/>
      <c r="Q206" s="152"/>
      <c r="R206" s="152"/>
      <c r="S206" s="152"/>
      <c r="T206" s="152"/>
      <c r="U206" s="152"/>
      <c r="V206" s="152"/>
    </row>
    <row r="207" spans="8:22" ht="6.75" customHeight="1">
      <c r="H207" s="151"/>
      <c r="I207" s="151"/>
      <c r="J207" s="152"/>
      <c r="K207" s="152"/>
      <c r="L207" s="152"/>
      <c r="M207" s="152"/>
      <c r="N207" s="152"/>
      <c r="O207" s="152"/>
      <c r="P207" s="152"/>
      <c r="Q207" s="152"/>
      <c r="R207" s="152"/>
      <c r="S207" s="152"/>
      <c r="T207" s="152"/>
      <c r="U207" s="152"/>
      <c r="V207" s="152"/>
    </row>
    <row r="208" spans="8:22" ht="6.75" customHeight="1">
      <c r="H208" s="151"/>
      <c r="I208" s="151"/>
      <c r="J208" s="152"/>
      <c r="K208" s="152"/>
      <c r="L208" s="152"/>
      <c r="M208" s="152"/>
      <c r="N208" s="152"/>
      <c r="O208" s="152"/>
      <c r="P208" s="152"/>
      <c r="Q208" s="152"/>
      <c r="R208" s="152"/>
      <c r="S208" s="152"/>
      <c r="T208" s="152"/>
      <c r="U208" s="152"/>
      <c r="V208" s="152"/>
    </row>
    <row r="209" spans="8:22" ht="6.75" customHeight="1">
      <c r="H209" s="151"/>
      <c r="I209" s="151"/>
      <c r="J209" s="152"/>
      <c r="K209" s="152"/>
      <c r="L209" s="152"/>
      <c r="M209" s="152"/>
      <c r="N209" s="152"/>
      <c r="O209" s="152"/>
      <c r="P209" s="152"/>
      <c r="Q209" s="152"/>
      <c r="R209" s="152"/>
      <c r="S209" s="152"/>
      <c r="T209" s="152"/>
      <c r="U209" s="152"/>
      <c r="V209" s="152"/>
    </row>
    <row r="210" spans="8:22" ht="6.75" customHeight="1">
      <c r="H210" s="151"/>
      <c r="I210" s="151"/>
      <c r="J210" s="152"/>
      <c r="K210" s="152"/>
      <c r="L210" s="152"/>
      <c r="M210" s="152"/>
      <c r="N210" s="152"/>
      <c r="O210" s="152"/>
      <c r="P210" s="152"/>
      <c r="Q210" s="152"/>
      <c r="R210" s="152"/>
      <c r="S210" s="152"/>
      <c r="T210" s="152"/>
      <c r="U210" s="152"/>
      <c r="V210" s="152"/>
    </row>
    <row r="211" spans="8:22" ht="6.75" customHeight="1">
      <c r="H211" s="151"/>
      <c r="I211" s="151"/>
      <c r="J211" s="152"/>
      <c r="K211" s="152"/>
      <c r="L211" s="152"/>
      <c r="M211" s="152"/>
      <c r="N211" s="152"/>
      <c r="O211" s="152"/>
      <c r="P211" s="152"/>
      <c r="Q211" s="152"/>
      <c r="R211" s="152"/>
      <c r="S211" s="152"/>
      <c r="T211" s="152"/>
      <c r="U211" s="152"/>
      <c r="V211" s="152"/>
    </row>
    <row r="212" spans="8:22" ht="6.75" customHeight="1">
      <c r="H212" s="151"/>
      <c r="I212" s="151"/>
      <c r="J212" s="152"/>
      <c r="K212" s="152"/>
      <c r="L212" s="152"/>
      <c r="M212" s="152"/>
      <c r="N212" s="152"/>
      <c r="O212" s="152"/>
      <c r="P212" s="152"/>
      <c r="Q212" s="152"/>
      <c r="R212" s="152"/>
      <c r="S212" s="152"/>
      <c r="T212" s="152"/>
      <c r="U212" s="152"/>
      <c r="V212" s="152"/>
    </row>
    <row r="213" spans="8:22" ht="6.75" customHeight="1">
      <c r="H213" s="151"/>
      <c r="I213" s="151"/>
      <c r="J213" s="152"/>
      <c r="K213" s="152"/>
      <c r="L213" s="152"/>
      <c r="M213" s="152"/>
      <c r="N213" s="152"/>
      <c r="O213" s="152"/>
      <c r="P213" s="152"/>
      <c r="Q213" s="152"/>
      <c r="R213" s="152"/>
      <c r="S213" s="152"/>
      <c r="T213" s="152"/>
      <c r="U213" s="152"/>
      <c r="V213" s="152"/>
    </row>
    <row r="214" spans="8:22" ht="6.75" customHeight="1">
      <c r="H214" s="151"/>
      <c r="I214" s="151"/>
      <c r="J214" s="152"/>
      <c r="K214" s="152"/>
      <c r="L214" s="152"/>
      <c r="M214" s="152"/>
      <c r="N214" s="152"/>
      <c r="O214" s="152"/>
      <c r="P214" s="152"/>
      <c r="Q214" s="152"/>
      <c r="R214" s="152"/>
      <c r="S214" s="152"/>
      <c r="T214" s="152"/>
      <c r="U214" s="152"/>
      <c r="V214" s="152"/>
    </row>
    <row r="215" spans="8:22" ht="6.75" customHeight="1">
      <c r="H215" s="151"/>
      <c r="I215" s="151"/>
      <c r="J215" s="152"/>
      <c r="K215" s="152"/>
      <c r="L215" s="152"/>
      <c r="M215" s="152"/>
      <c r="N215" s="152"/>
      <c r="O215" s="152"/>
      <c r="P215" s="152"/>
      <c r="Q215" s="152"/>
      <c r="R215" s="152"/>
      <c r="S215" s="152"/>
      <c r="T215" s="152"/>
      <c r="U215" s="152"/>
      <c r="V215" s="152"/>
    </row>
    <row r="216" spans="8:22" ht="6.75" customHeight="1">
      <c r="H216" s="151"/>
      <c r="I216" s="151"/>
      <c r="J216" s="152"/>
      <c r="K216" s="152"/>
      <c r="L216" s="152"/>
      <c r="M216" s="152"/>
      <c r="N216" s="152"/>
      <c r="O216" s="152"/>
      <c r="P216" s="152"/>
      <c r="Q216" s="152"/>
      <c r="R216" s="152"/>
      <c r="S216" s="152"/>
      <c r="T216" s="152"/>
      <c r="U216" s="152"/>
      <c r="V216" s="152"/>
    </row>
    <row r="217" spans="8:22" ht="6.75" customHeight="1">
      <c r="H217" s="151"/>
      <c r="I217" s="151"/>
      <c r="J217" s="152"/>
      <c r="K217" s="152"/>
      <c r="L217" s="152"/>
      <c r="M217" s="152"/>
      <c r="N217" s="152"/>
      <c r="O217" s="152"/>
      <c r="P217" s="152"/>
      <c r="Q217" s="152"/>
      <c r="R217" s="152"/>
      <c r="S217" s="152"/>
      <c r="T217" s="152"/>
      <c r="U217" s="152"/>
      <c r="V217" s="152"/>
    </row>
    <row r="218" spans="8:22" ht="6.75" customHeight="1">
      <c r="H218" s="151"/>
      <c r="I218" s="151"/>
      <c r="J218" s="152"/>
      <c r="K218" s="152"/>
      <c r="L218" s="152"/>
      <c r="M218" s="152"/>
      <c r="N218" s="152"/>
      <c r="O218" s="152"/>
      <c r="P218" s="152"/>
      <c r="Q218" s="152"/>
      <c r="R218" s="152"/>
      <c r="S218" s="152"/>
      <c r="T218" s="152"/>
      <c r="U218" s="152"/>
      <c r="V218" s="152"/>
    </row>
    <row r="219" spans="8:22" ht="6.75" customHeight="1">
      <c r="H219" s="151"/>
      <c r="I219" s="151"/>
      <c r="J219" s="152"/>
      <c r="K219" s="152"/>
      <c r="L219" s="152"/>
      <c r="M219" s="152"/>
      <c r="N219" s="152"/>
      <c r="O219" s="152"/>
      <c r="P219" s="152"/>
      <c r="Q219" s="152"/>
      <c r="R219" s="152"/>
      <c r="S219" s="152"/>
      <c r="T219" s="152"/>
      <c r="U219" s="152"/>
      <c r="V219" s="152"/>
    </row>
    <row r="220" spans="8:22" ht="6.75" customHeight="1">
      <c r="H220" s="151"/>
      <c r="I220" s="151"/>
      <c r="J220" s="152"/>
      <c r="K220" s="152"/>
      <c r="L220" s="152"/>
      <c r="M220" s="152"/>
      <c r="N220" s="152"/>
      <c r="O220" s="152"/>
      <c r="P220" s="152"/>
      <c r="Q220" s="152"/>
      <c r="R220" s="152"/>
      <c r="S220" s="152"/>
      <c r="T220" s="152"/>
      <c r="U220" s="152"/>
      <c r="V220" s="152"/>
    </row>
    <row r="221" spans="8:22" ht="6.75" customHeight="1">
      <c r="H221" s="151"/>
      <c r="I221" s="151"/>
      <c r="J221" s="152"/>
      <c r="K221" s="152"/>
      <c r="L221" s="152"/>
      <c r="M221" s="152"/>
      <c r="N221" s="152"/>
      <c r="O221" s="152"/>
      <c r="P221" s="152"/>
      <c r="Q221" s="152"/>
      <c r="R221" s="152"/>
      <c r="S221" s="152"/>
      <c r="T221" s="152"/>
      <c r="U221" s="152"/>
      <c r="V221" s="152"/>
    </row>
    <row r="222" spans="8:22" ht="6.75" customHeight="1">
      <c r="H222" s="151"/>
      <c r="I222" s="151"/>
      <c r="J222" s="152"/>
      <c r="K222" s="152"/>
      <c r="L222" s="152"/>
      <c r="M222" s="152"/>
      <c r="N222" s="152"/>
      <c r="O222" s="152"/>
      <c r="P222" s="152"/>
      <c r="Q222" s="152"/>
      <c r="R222" s="152"/>
      <c r="S222" s="152"/>
      <c r="T222" s="152"/>
      <c r="U222" s="152"/>
      <c r="V222" s="152"/>
    </row>
    <row r="223" spans="8:22" ht="6.75" customHeight="1">
      <c r="H223" s="151"/>
      <c r="I223" s="151"/>
      <c r="J223" s="152"/>
      <c r="K223" s="152"/>
      <c r="L223" s="152"/>
      <c r="M223" s="152"/>
      <c r="N223" s="152"/>
      <c r="O223" s="152"/>
      <c r="P223" s="152"/>
      <c r="Q223" s="152"/>
      <c r="R223" s="152"/>
      <c r="S223" s="152"/>
      <c r="T223" s="152"/>
      <c r="U223" s="152"/>
      <c r="V223" s="152"/>
    </row>
    <row r="224" spans="8:22" ht="6.75" customHeight="1">
      <c r="H224" s="151"/>
      <c r="I224" s="151"/>
      <c r="J224" s="152"/>
      <c r="K224" s="152"/>
      <c r="L224" s="152"/>
      <c r="M224" s="152"/>
      <c r="N224" s="152"/>
      <c r="O224" s="152"/>
      <c r="P224" s="152"/>
      <c r="Q224" s="152"/>
      <c r="R224" s="152"/>
      <c r="S224" s="152"/>
      <c r="T224" s="152"/>
      <c r="U224" s="152"/>
      <c r="V224" s="152"/>
    </row>
    <row r="225" spans="8:22" ht="6.75" customHeight="1">
      <c r="H225" s="151"/>
      <c r="I225" s="151"/>
      <c r="J225" s="152"/>
      <c r="K225" s="152"/>
      <c r="L225" s="152"/>
      <c r="M225" s="152"/>
      <c r="N225" s="152"/>
      <c r="O225" s="152"/>
      <c r="P225" s="152"/>
      <c r="Q225" s="152"/>
      <c r="R225" s="152"/>
      <c r="S225" s="152"/>
      <c r="T225" s="152"/>
      <c r="U225" s="152"/>
      <c r="V225" s="152"/>
    </row>
    <row r="226" spans="8:22" ht="6.75" customHeight="1">
      <c r="H226" s="151"/>
      <c r="I226" s="151"/>
      <c r="J226" s="152"/>
      <c r="K226" s="152"/>
      <c r="L226" s="152"/>
      <c r="M226" s="152"/>
      <c r="N226" s="152"/>
      <c r="O226" s="152"/>
      <c r="P226" s="152"/>
      <c r="Q226" s="152"/>
      <c r="R226" s="152"/>
      <c r="S226" s="152"/>
      <c r="T226" s="152"/>
      <c r="U226" s="152"/>
      <c r="V226" s="152"/>
    </row>
    <row r="227" spans="8:22" ht="6.75" customHeight="1">
      <c r="H227" s="151"/>
      <c r="I227" s="151"/>
      <c r="J227" s="152"/>
      <c r="K227" s="152"/>
      <c r="L227" s="152"/>
      <c r="M227" s="152"/>
      <c r="N227" s="152"/>
      <c r="O227" s="152"/>
      <c r="P227" s="152"/>
      <c r="Q227" s="152"/>
      <c r="R227" s="152"/>
      <c r="S227" s="152"/>
      <c r="T227" s="152"/>
      <c r="U227" s="152"/>
      <c r="V227" s="152"/>
    </row>
    <row r="228" spans="8:22" ht="6.75" customHeight="1">
      <c r="H228" s="151"/>
      <c r="I228" s="151"/>
      <c r="J228" s="152"/>
      <c r="K228" s="152"/>
      <c r="L228" s="152"/>
      <c r="M228" s="152"/>
      <c r="N228" s="152"/>
      <c r="O228" s="152"/>
      <c r="P228" s="152"/>
      <c r="Q228" s="152"/>
      <c r="R228" s="152"/>
      <c r="S228" s="152"/>
      <c r="T228" s="152"/>
      <c r="U228" s="152"/>
      <c r="V228" s="152"/>
    </row>
    <row r="229" spans="8:22" ht="6.75" customHeight="1">
      <c r="H229" s="151"/>
      <c r="I229" s="151"/>
      <c r="J229" s="152"/>
      <c r="K229" s="152"/>
      <c r="L229" s="152"/>
      <c r="M229" s="152"/>
      <c r="N229" s="152"/>
      <c r="O229" s="152"/>
      <c r="P229" s="152"/>
      <c r="Q229" s="152"/>
      <c r="R229" s="152"/>
      <c r="S229" s="152"/>
      <c r="T229" s="152"/>
      <c r="U229" s="152"/>
      <c r="V229" s="152"/>
    </row>
    <row r="230" spans="8:22" ht="6.75" customHeight="1">
      <c r="H230" s="151"/>
      <c r="I230" s="151"/>
      <c r="J230" s="152"/>
      <c r="K230" s="152"/>
      <c r="L230" s="152"/>
      <c r="M230" s="152"/>
      <c r="N230" s="152"/>
      <c r="O230" s="152"/>
      <c r="P230" s="152"/>
      <c r="Q230" s="152"/>
      <c r="R230" s="152"/>
      <c r="S230" s="152"/>
      <c r="T230" s="152"/>
      <c r="U230" s="152"/>
      <c r="V230" s="152"/>
    </row>
    <row r="231" spans="8:22" ht="6.75" customHeight="1">
      <c r="H231" s="151"/>
      <c r="I231" s="151"/>
      <c r="J231" s="152"/>
      <c r="K231" s="152"/>
      <c r="L231" s="152"/>
      <c r="M231" s="152"/>
      <c r="N231" s="152"/>
      <c r="O231" s="152"/>
      <c r="P231" s="152"/>
      <c r="Q231" s="152"/>
      <c r="R231" s="152"/>
      <c r="S231" s="152"/>
      <c r="T231" s="152"/>
      <c r="U231" s="152"/>
      <c r="V231" s="152"/>
    </row>
    <row r="232" spans="8:22" ht="6.75" customHeight="1">
      <c r="H232" s="151"/>
      <c r="I232" s="151"/>
      <c r="J232" s="152"/>
      <c r="K232" s="152"/>
      <c r="L232" s="152"/>
      <c r="M232" s="152"/>
      <c r="N232" s="152"/>
      <c r="O232" s="152"/>
      <c r="P232" s="152"/>
      <c r="Q232" s="152"/>
      <c r="R232" s="152"/>
      <c r="S232" s="152"/>
      <c r="T232" s="152"/>
      <c r="U232" s="152"/>
      <c r="V232" s="152"/>
    </row>
    <row r="233" spans="8:22" ht="6.75" customHeight="1">
      <c r="H233" s="151"/>
      <c r="I233" s="151"/>
      <c r="J233" s="152"/>
      <c r="K233" s="152"/>
      <c r="L233" s="152"/>
      <c r="M233" s="152"/>
      <c r="N233" s="152"/>
      <c r="O233" s="152"/>
      <c r="P233" s="152"/>
      <c r="Q233" s="152"/>
      <c r="R233" s="152"/>
      <c r="S233" s="152"/>
      <c r="T233" s="152"/>
      <c r="U233" s="152"/>
      <c r="V233" s="152"/>
    </row>
    <row r="234" spans="8:22" ht="6.75" customHeight="1">
      <c r="H234" s="151"/>
      <c r="I234" s="151"/>
      <c r="J234" s="152"/>
      <c r="K234" s="152"/>
      <c r="L234" s="152"/>
      <c r="M234" s="152"/>
      <c r="N234" s="152"/>
      <c r="O234" s="152"/>
      <c r="P234" s="152"/>
      <c r="Q234" s="152"/>
      <c r="R234" s="152"/>
      <c r="S234" s="152"/>
      <c r="T234" s="152"/>
      <c r="U234" s="152"/>
      <c r="V234" s="152"/>
    </row>
    <row r="235" spans="8:22" ht="6.75" customHeight="1">
      <c r="H235" s="151"/>
      <c r="I235" s="151"/>
      <c r="J235" s="152"/>
      <c r="K235" s="152"/>
      <c r="L235" s="152"/>
      <c r="M235" s="152"/>
      <c r="N235" s="152"/>
      <c r="O235" s="152"/>
      <c r="P235" s="152"/>
      <c r="Q235" s="152"/>
      <c r="R235" s="152"/>
      <c r="S235" s="152"/>
      <c r="T235" s="152"/>
      <c r="U235" s="152"/>
      <c r="V235" s="152"/>
    </row>
    <row r="236" spans="8:22" ht="6.75" customHeight="1">
      <c r="H236" s="151"/>
      <c r="I236" s="151"/>
      <c r="J236" s="152"/>
      <c r="K236" s="152"/>
      <c r="L236" s="152"/>
      <c r="M236" s="152"/>
      <c r="N236" s="152"/>
      <c r="O236" s="152"/>
      <c r="P236" s="152"/>
      <c r="Q236" s="152"/>
      <c r="R236" s="152"/>
      <c r="S236" s="152"/>
      <c r="T236" s="152"/>
      <c r="U236" s="152"/>
      <c r="V236" s="152"/>
    </row>
    <row r="237" spans="8:22" ht="6.75" customHeight="1">
      <c r="H237" s="151"/>
      <c r="I237" s="151"/>
      <c r="J237" s="152"/>
      <c r="K237" s="152"/>
      <c r="L237" s="152"/>
      <c r="M237" s="152"/>
      <c r="N237" s="152"/>
      <c r="O237" s="152"/>
      <c r="P237" s="152"/>
      <c r="Q237" s="152"/>
      <c r="R237" s="152"/>
      <c r="S237" s="152"/>
      <c r="T237" s="152"/>
      <c r="U237" s="152"/>
      <c r="V237" s="152"/>
    </row>
    <row r="238" spans="8:22" ht="6.75" customHeight="1">
      <c r="H238" s="151"/>
      <c r="I238" s="151"/>
      <c r="J238" s="152"/>
      <c r="K238" s="152"/>
      <c r="L238" s="152"/>
      <c r="M238" s="152"/>
      <c r="N238" s="152"/>
      <c r="O238" s="152"/>
      <c r="P238" s="152"/>
      <c r="Q238" s="152"/>
      <c r="R238" s="152"/>
      <c r="S238" s="152"/>
      <c r="T238" s="152"/>
      <c r="U238" s="152"/>
      <c r="V238" s="152"/>
    </row>
    <row r="239" spans="8:22" ht="6.75" customHeight="1">
      <c r="H239" s="151"/>
      <c r="I239" s="151"/>
      <c r="J239" s="152"/>
      <c r="K239" s="152"/>
      <c r="L239" s="152"/>
      <c r="M239" s="152"/>
      <c r="N239" s="152"/>
      <c r="O239" s="152"/>
      <c r="P239" s="152"/>
      <c r="Q239" s="152"/>
      <c r="R239" s="152"/>
      <c r="S239" s="152"/>
      <c r="T239" s="152"/>
      <c r="U239" s="152"/>
      <c r="V239" s="152"/>
    </row>
    <row r="240" spans="8:22" ht="6.75" customHeight="1">
      <c r="H240" s="151"/>
      <c r="I240" s="151"/>
      <c r="J240" s="152"/>
      <c r="K240" s="152"/>
      <c r="L240" s="152"/>
      <c r="M240" s="152"/>
      <c r="N240" s="152"/>
      <c r="O240" s="152"/>
      <c r="P240" s="152"/>
      <c r="Q240" s="152"/>
      <c r="R240" s="152"/>
      <c r="S240" s="152"/>
      <c r="T240" s="152"/>
      <c r="U240" s="152"/>
      <c r="V240" s="152"/>
    </row>
    <row r="241" spans="8:22" ht="6.75" customHeight="1">
      <c r="H241" s="151"/>
      <c r="I241" s="151"/>
      <c r="J241" s="152"/>
      <c r="K241" s="152"/>
      <c r="L241" s="152"/>
      <c r="M241" s="152"/>
      <c r="N241" s="152"/>
      <c r="O241" s="152"/>
      <c r="P241" s="152"/>
      <c r="Q241" s="152"/>
      <c r="R241" s="152"/>
      <c r="S241" s="152"/>
      <c r="T241" s="152"/>
      <c r="U241" s="152"/>
      <c r="V241" s="152"/>
    </row>
    <row r="242" spans="8:22" ht="6.75" customHeight="1">
      <c r="H242" s="151"/>
      <c r="I242" s="151"/>
      <c r="J242" s="152"/>
      <c r="K242" s="152"/>
      <c r="L242" s="152"/>
      <c r="M242" s="152"/>
      <c r="N242" s="152"/>
      <c r="O242" s="152"/>
      <c r="P242" s="152"/>
      <c r="Q242" s="152"/>
      <c r="R242" s="152"/>
      <c r="S242" s="152"/>
      <c r="T242" s="152"/>
      <c r="U242" s="152"/>
      <c r="V242" s="152"/>
    </row>
    <row r="243" spans="8:22" ht="6.75" customHeight="1">
      <c r="H243" s="151"/>
      <c r="I243" s="151"/>
      <c r="J243" s="152"/>
      <c r="K243" s="152"/>
      <c r="L243" s="152"/>
      <c r="M243" s="152"/>
      <c r="N243" s="152"/>
      <c r="O243" s="152"/>
      <c r="P243" s="152"/>
      <c r="Q243" s="152"/>
      <c r="R243" s="152"/>
      <c r="S243" s="152"/>
      <c r="T243" s="152"/>
      <c r="U243" s="152"/>
      <c r="V243" s="152"/>
    </row>
    <row r="244" spans="8:22" ht="15.75" customHeight="1"/>
    <row r="245" spans="8:22" ht="15.75" customHeight="1"/>
    <row r="246" spans="8:22" ht="15.75" customHeight="1"/>
    <row r="247" spans="8:22" ht="15.75" customHeight="1"/>
    <row r="248" spans="8:22" ht="15.75" customHeight="1"/>
    <row r="249" spans="8:22" ht="15.75" customHeight="1"/>
    <row r="250" spans="8:22" ht="15.75" customHeight="1"/>
    <row r="251" spans="8:22" ht="15.75" customHeight="1"/>
    <row r="252" spans="8:22" ht="15.75" customHeight="1"/>
    <row r="253" spans="8:22" ht="15.75" customHeight="1"/>
    <row r="254" spans="8:22" ht="15.75" customHeight="1"/>
    <row r="255" spans="8:22" ht="15.75" customHeight="1"/>
    <row r="256" spans="8:22"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
    <mergeCell ref="B1:G1"/>
  </mergeCells>
  <pageMargins left="0.56999999999999995" right="0.71" top="0.46" bottom="0.71" header="0" footer="0.56999999999999995"/>
  <pageSetup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A4" sqref="A4:C4"/>
    </sheetView>
  </sheetViews>
  <sheetFormatPr baseColWidth="10" defaultRowHeight="15"/>
  <cols>
    <col min="1" max="1" width="4.42578125" customWidth="1"/>
    <col min="2" max="2" width="82.85546875" customWidth="1"/>
    <col min="3" max="3" width="26.28515625" customWidth="1"/>
  </cols>
  <sheetData>
    <row r="1" spans="1:3">
      <c r="A1" s="482"/>
      <c r="B1" s="483"/>
      <c r="C1" s="484"/>
    </row>
    <row r="2" spans="1:3">
      <c r="A2" s="496" t="s">
        <v>356</v>
      </c>
      <c r="B2" s="497"/>
      <c r="C2" s="498"/>
    </row>
    <row r="3" spans="1:3">
      <c r="A3" s="293"/>
      <c r="B3" s="294"/>
      <c r="C3" s="295"/>
    </row>
    <row r="4" spans="1:3">
      <c r="A4" s="496" t="s">
        <v>357</v>
      </c>
      <c r="B4" s="497"/>
      <c r="C4" s="498"/>
    </row>
    <row r="5" spans="1:3">
      <c r="A5" s="485"/>
      <c r="B5" s="486"/>
      <c r="C5" s="487"/>
    </row>
    <row r="6" spans="1:3" ht="15.75" thickBot="1">
      <c r="A6" s="488"/>
      <c r="B6" s="489"/>
      <c r="C6" s="490"/>
    </row>
    <row r="7" spans="1:3">
      <c r="A7" s="499" t="s">
        <v>358</v>
      </c>
      <c r="B7" s="500"/>
      <c r="C7" s="501"/>
    </row>
    <row r="8" spans="1:3">
      <c r="A8" s="502" t="s">
        <v>359</v>
      </c>
      <c r="B8" s="503"/>
      <c r="C8" s="504"/>
    </row>
    <row r="9" spans="1:3">
      <c r="A9" s="502" t="s">
        <v>360</v>
      </c>
      <c r="B9" s="503"/>
      <c r="C9" s="504"/>
    </row>
    <row r="10" spans="1:3" ht="15.75" thickBot="1">
      <c r="A10" s="505" t="s">
        <v>361</v>
      </c>
      <c r="B10" s="506"/>
      <c r="C10" s="507"/>
    </row>
    <row r="11" spans="1:3" ht="15.75" thickBot="1">
      <c r="A11" s="491" t="s">
        <v>0</v>
      </c>
      <c r="B11" s="492"/>
      <c r="C11" s="282">
        <v>2022</v>
      </c>
    </row>
    <row r="12" spans="1:3" ht="15.75" thickBot="1">
      <c r="A12" s="480" t="s">
        <v>362</v>
      </c>
      <c r="B12" s="481"/>
      <c r="C12" s="283">
        <v>92798576283.040009</v>
      </c>
    </row>
    <row r="13" spans="1:3" ht="15.75" thickBot="1">
      <c r="A13" s="493"/>
      <c r="B13" s="493"/>
      <c r="C13" s="284"/>
    </row>
    <row r="14" spans="1:3" ht="15.75" thickBot="1">
      <c r="A14" s="494" t="s">
        <v>363</v>
      </c>
      <c r="B14" s="495"/>
      <c r="C14" s="285">
        <f>SUM(C15:C20)</f>
        <v>35629385</v>
      </c>
    </row>
    <row r="15" spans="1:3" ht="15.75" thickBot="1">
      <c r="A15" s="286">
        <v>2.1</v>
      </c>
      <c r="B15" s="287" t="s">
        <v>68</v>
      </c>
      <c r="C15" s="288"/>
    </row>
    <row r="16" spans="1:3" ht="15.75" thickBot="1">
      <c r="A16" s="286">
        <v>2.2000000000000002</v>
      </c>
      <c r="B16" s="287" t="s">
        <v>69</v>
      </c>
      <c r="C16" s="288"/>
    </row>
    <row r="17" spans="1:3" ht="15.75" thickBot="1">
      <c r="A17" s="286">
        <v>2.2999999999999998</v>
      </c>
      <c r="B17" s="287" t="s">
        <v>70</v>
      </c>
      <c r="C17" s="288"/>
    </row>
    <row r="18" spans="1:3" ht="15.75" thickBot="1">
      <c r="A18" s="286">
        <v>2.4</v>
      </c>
      <c r="B18" s="287" t="s">
        <v>71</v>
      </c>
      <c r="C18" s="288"/>
    </row>
    <row r="19" spans="1:3" ht="15.75" thickBot="1">
      <c r="A19" s="286">
        <v>2.5</v>
      </c>
      <c r="B19" s="287" t="s">
        <v>72</v>
      </c>
      <c r="C19" s="288">
        <v>35629385</v>
      </c>
    </row>
    <row r="20" spans="1:3" ht="15.75" thickBot="1">
      <c r="A20" s="286">
        <v>2.6</v>
      </c>
      <c r="B20" s="287" t="s">
        <v>364</v>
      </c>
      <c r="C20" s="288"/>
    </row>
    <row r="21" spans="1:3" ht="15.75" thickBot="1">
      <c r="A21" s="493"/>
      <c r="B21" s="493"/>
      <c r="C21" s="284"/>
    </row>
    <row r="22" spans="1:3" ht="15.75" thickBot="1">
      <c r="A22" s="494" t="s">
        <v>365</v>
      </c>
      <c r="B22" s="495"/>
      <c r="C22" s="285">
        <f>SUM(C23:C25)</f>
        <v>1336606777.8</v>
      </c>
    </row>
    <row r="23" spans="1:3" ht="15.75" thickBot="1">
      <c r="A23" s="286">
        <v>3.1</v>
      </c>
      <c r="B23" s="287" t="s">
        <v>366</v>
      </c>
      <c r="C23" s="288"/>
    </row>
    <row r="24" spans="1:3" ht="15.75" thickBot="1">
      <c r="A24" s="286">
        <v>3.2</v>
      </c>
      <c r="B24" s="287" t="s">
        <v>367</v>
      </c>
      <c r="C24" s="288">
        <v>1336606777.8</v>
      </c>
    </row>
    <row r="25" spans="1:3" ht="15.75" thickBot="1">
      <c r="A25" s="286">
        <v>3.3</v>
      </c>
      <c r="B25" s="287" t="s">
        <v>368</v>
      </c>
      <c r="C25" s="288"/>
    </row>
    <row r="26" spans="1:3" ht="15.75" thickBot="1">
      <c r="A26" s="479"/>
      <c r="B26" s="479"/>
      <c r="C26" s="284"/>
    </row>
    <row r="27" spans="1:3" ht="15.75" thickBot="1">
      <c r="A27" s="480" t="s">
        <v>369</v>
      </c>
      <c r="B27" s="481"/>
      <c r="C27" s="289">
        <f>+C12+C14-C22+1</f>
        <v>91497598891.240005</v>
      </c>
    </row>
  </sheetData>
  <mergeCells count="16">
    <mergeCell ref="A26:B26"/>
    <mergeCell ref="A27:B27"/>
    <mergeCell ref="A1:C1"/>
    <mergeCell ref="A5:C6"/>
    <mergeCell ref="A11:B11"/>
    <mergeCell ref="A12:B12"/>
    <mergeCell ref="A13:B13"/>
    <mergeCell ref="A14:B14"/>
    <mergeCell ref="A21:B21"/>
    <mergeCell ref="A22:B22"/>
    <mergeCell ref="A2:C2"/>
    <mergeCell ref="A4:C4"/>
    <mergeCell ref="A7:C7"/>
    <mergeCell ref="A8:C8"/>
    <mergeCell ref="A9:C9"/>
    <mergeCell ref="A10:C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workbookViewId="0">
      <selection activeCell="A6" sqref="A6:C6"/>
    </sheetView>
  </sheetViews>
  <sheetFormatPr baseColWidth="10" defaultRowHeight="15"/>
  <cols>
    <col min="1" max="1" width="4.42578125" customWidth="1"/>
    <col min="2" max="2" width="82.85546875" customWidth="1"/>
    <col min="3" max="3" width="26.28515625" customWidth="1"/>
  </cols>
  <sheetData>
    <row r="1" spans="1:3">
      <c r="A1" s="290"/>
      <c r="B1" s="291"/>
      <c r="C1" s="292"/>
    </row>
    <row r="2" spans="1:3">
      <c r="A2" s="496" t="s">
        <v>356</v>
      </c>
      <c r="B2" s="497"/>
      <c r="C2" s="498"/>
    </row>
    <row r="3" spans="1:3">
      <c r="A3" s="293"/>
      <c r="B3" s="294"/>
      <c r="C3" s="295"/>
    </row>
    <row r="4" spans="1:3">
      <c r="A4" s="496" t="s">
        <v>357</v>
      </c>
      <c r="B4" s="497"/>
      <c r="C4" s="498"/>
    </row>
    <row r="5" spans="1:3">
      <c r="A5" s="307"/>
      <c r="B5" s="308"/>
      <c r="C5" s="309"/>
    </row>
    <row r="6" spans="1:3" ht="15.75" thickBot="1">
      <c r="A6" s="508"/>
      <c r="B6" s="509"/>
      <c r="C6" s="510"/>
    </row>
    <row r="7" spans="1:3">
      <c r="A7" s="511" t="s">
        <v>358</v>
      </c>
      <c r="B7" s="512"/>
      <c r="C7" s="513"/>
    </row>
    <row r="8" spans="1:3">
      <c r="A8" s="502" t="s">
        <v>370</v>
      </c>
      <c r="B8" s="503"/>
      <c r="C8" s="504"/>
    </row>
    <row r="9" spans="1:3">
      <c r="A9" s="502" t="s">
        <v>360</v>
      </c>
      <c r="B9" s="503"/>
      <c r="C9" s="504"/>
    </row>
    <row r="10" spans="1:3" ht="15.75" thickBot="1">
      <c r="A10" s="505" t="s">
        <v>361</v>
      </c>
      <c r="B10" s="506"/>
      <c r="C10" s="507"/>
    </row>
    <row r="11" spans="1:3" ht="15.75" thickBot="1">
      <c r="A11" s="491" t="s">
        <v>0</v>
      </c>
      <c r="B11" s="492"/>
      <c r="C11" s="282">
        <v>2022</v>
      </c>
    </row>
    <row r="12" spans="1:3" ht="15.75" thickBot="1">
      <c r="A12" s="480" t="s">
        <v>371</v>
      </c>
      <c r="B12" s="481"/>
      <c r="C12" s="296">
        <v>91851728686.699997</v>
      </c>
    </row>
    <row r="13" spans="1:3" ht="15.75" thickBot="1">
      <c r="A13" s="493"/>
      <c r="B13" s="493"/>
      <c r="C13" s="297"/>
    </row>
    <row r="14" spans="1:3" ht="15.75" thickBot="1">
      <c r="A14" s="494" t="s">
        <v>372</v>
      </c>
      <c r="B14" s="495"/>
      <c r="C14" s="298">
        <f>SUM(C15:C35)</f>
        <v>5587195374.250001</v>
      </c>
    </row>
    <row r="15" spans="1:3" ht="15.75" thickBot="1">
      <c r="A15" s="286">
        <v>2.1</v>
      </c>
      <c r="B15" s="287" t="s">
        <v>373</v>
      </c>
      <c r="C15" s="299"/>
    </row>
    <row r="16" spans="1:3" ht="15.75" thickBot="1">
      <c r="A16" s="286">
        <v>2.2000000000000002</v>
      </c>
      <c r="B16" s="287" t="s">
        <v>77</v>
      </c>
      <c r="C16" s="299"/>
    </row>
    <row r="17" spans="1:3" ht="15.75" thickBot="1">
      <c r="A17" s="286">
        <v>2.2999999999999998</v>
      </c>
      <c r="B17" s="287" t="s">
        <v>374</v>
      </c>
      <c r="C17" s="299">
        <v>97909380.980000004</v>
      </c>
    </row>
    <row r="18" spans="1:3" ht="15.75" thickBot="1">
      <c r="A18" s="286">
        <v>2.4</v>
      </c>
      <c r="B18" s="287" t="s">
        <v>375</v>
      </c>
      <c r="C18" s="299">
        <v>81633782.060000002</v>
      </c>
    </row>
    <row r="19" spans="1:3" ht="15.75" thickBot="1">
      <c r="A19" s="286">
        <v>2.5</v>
      </c>
      <c r="B19" s="287" t="s">
        <v>376</v>
      </c>
      <c r="C19" s="299">
        <v>75530160.180000007</v>
      </c>
    </row>
    <row r="20" spans="1:3" ht="15.75" thickBot="1">
      <c r="A20" s="286">
        <v>2.6</v>
      </c>
      <c r="B20" s="287" t="s">
        <v>377</v>
      </c>
      <c r="C20" s="299">
        <v>67260066.950000003</v>
      </c>
    </row>
    <row r="21" spans="1:3" ht="15.75" thickBot="1">
      <c r="A21" s="286">
        <v>2.7</v>
      </c>
      <c r="B21" s="287" t="s">
        <v>378</v>
      </c>
      <c r="C21" s="299">
        <v>69600</v>
      </c>
    </row>
    <row r="22" spans="1:3" ht="15.75" thickBot="1">
      <c r="A22" s="286">
        <v>2.8</v>
      </c>
      <c r="B22" s="287" t="s">
        <v>379</v>
      </c>
      <c r="C22" s="299">
        <v>68885972.879999995</v>
      </c>
    </row>
    <row r="23" spans="1:3" ht="15.75" thickBot="1">
      <c r="A23" s="286">
        <v>2.9</v>
      </c>
      <c r="B23" s="287" t="s">
        <v>380</v>
      </c>
      <c r="C23" s="299">
        <v>405</v>
      </c>
    </row>
    <row r="24" spans="1:3" ht="15.75" thickBot="1">
      <c r="A24" s="286">
        <v>2.1</v>
      </c>
      <c r="B24" s="287" t="s">
        <v>381</v>
      </c>
      <c r="C24" s="299">
        <v>11639115.49</v>
      </c>
    </row>
    <row r="25" spans="1:3" ht="15.75" thickBot="1">
      <c r="A25" s="286">
        <v>2.11</v>
      </c>
      <c r="B25" s="287" t="s">
        <v>163</v>
      </c>
      <c r="C25" s="299">
        <v>59372175.18</v>
      </c>
    </row>
    <row r="26" spans="1:3" ht="15.75" thickBot="1">
      <c r="A26" s="286">
        <v>2.12</v>
      </c>
      <c r="B26" s="287" t="s">
        <v>382</v>
      </c>
      <c r="C26" s="299">
        <v>4400682253.5100002</v>
      </c>
    </row>
    <row r="27" spans="1:3" ht="15.75" thickBot="1">
      <c r="A27" s="286">
        <v>2.13</v>
      </c>
      <c r="B27" s="287" t="s">
        <v>383</v>
      </c>
      <c r="C27" s="299">
        <v>100593314.25</v>
      </c>
    </row>
    <row r="28" spans="1:3" ht="15.75" thickBot="1">
      <c r="A28" s="286">
        <v>2.14</v>
      </c>
      <c r="B28" s="287" t="s">
        <v>384</v>
      </c>
      <c r="C28" s="299">
        <v>616175435.55999994</v>
      </c>
    </row>
    <row r="29" spans="1:3" ht="15.75" thickBot="1">
      <c r="A29" s="286">
        <v>2.15</v>
      </c>
      <c r="B29" s="287" t="s">
        <v>385</v>
      </c>
      <c r="C29" s="299"/>
    </row>
    <row r="30" spans="1:3" ht="15.75" thickBot="1">
      <c r="A30" s="286">
        <v>2.16</v>
      </c>
      <c r="B30" s="287" t="s">
        <v>386</v>
      </c>
      <c r="C30" s="299"/>
    </row>
    <row r="31" spans="1:3" ht="15.75" thickBot="1">
      <c r="A31" s="286">
        <v>2.17</v>
      </c>
      <c r="B31" s="287" t="s">
        <v>387</v>
      </c>
      <c r="C31" s="299"/>
    </row>
    <row r="32" spans="1:3" ht="15.75" thickBot="1">
      <c r="A32" s="286">
        <v>2.1800000000000002</v>
      </c>
      <c r="B32" s="287" t="s">
        <v>388</v>
      </c>
      <c r="C32" s="299"/>
    </row>
    <row r="33" spans="1:3" ht="15.75" thickBot="1">
      <c r="A33" s="286">
        <v>2.19</v>
      </c>
      <c r="B33" s="287" t="s">
        <v>389</v>
      </c>
      <c r="C33" s="299"/>
    </row>
    <row r="34" spans="1:3" ht="15.75" thickBot="1">
      <c r="A34" s="286">
        <v>2.2000000000000002</v>
      </c>
      <c r="B34" s="287" t="s">
        <v>390</v>
      </c>
      <c r="C34" s="299">
        <v>7443712.21</v>
      </c>
    </row>
    <row r="35" spans="1:3" ht="15.75" thickBot="1">
      <c r="A35" s="286">
        <v>2.21</v>
      </c>
      <c r="B35" s="287" t="s">
        <v>391</v>
      </c>
      <c r="C35" s="300"/>
    </row>
    <row r="36" spans="1:3" ht="15.75" thickBot="1">
      <c r="A36" s="493"/>
      <c r="B36" s="493"/>
      <c r="C36" s="301"/>
    </row>
    <row r="37" spans="1:3" ht="15.75" thickBot="1">
      <c r="A37" s="494" t="s">
        <v>392</v>
      </c>
      <c r="B37" s="495"/>
      <c r="C37" s="302">
        <f>SUM(C38:C44)</f>
        <v>2414121924</v>
      </c>
    </row>
    <row r="38" spans="1:3" ht="15.75" thickBot="1">
      <c r="A38" s="286">
        <v>3.1</v>
      </c>
      <c r="B38" s="287" t="s">
        <v>99</v>
      </c>
      <c r="C38" s="303">
        <v>1030888181</v>
      </c>
    </row>
    <row r="39" spans="1:3" ht="15.75" thickBot="1">
      <c r="A39" s="286">
        <v>3.2</v>
      </c>
      <c r="B39" s="287" t="s">
        <v>100</v>
      </c>
      <c r="C39" s="303"/>
    </row>
    <row r="40" spans="1:3" ht="15.75" thickBot="1">
      <c r="A40" s="286">
        <v>3.3</v>
      </c>
      <c r="B40" s="287" t="s">
        <v>101</v>
      </c>
      <c r="C40" s="303"/>
    </row>
    <row r="41" spans="1:3" ht="15.75" thickBot="1">
      <c r="A41" s="286">
        <v>3.4</v>
      </c>
      <c r="B41" s="287" t="s">
        <v>104</v>
      </c>
      <c r="C41" s="303">
        <v>60510327</v>
      </c>
    </row>
    <row r="42" spans="1:3" ht="15.75" thickBot="1">
      <c r="A42" s="286">
        <v>3.5</v>
      </c>
      <c r="B42" s="287" t="s">
        <v>106</v>
      </c>
      <c r="C42" s="303">
        <v>1322723416</v>
      </c>
    </row>
    <row r="43" spans="1:3" ht="15.75" thickBot="1">
      <c r="A43" s="286">
        <v>3.6</v>
      </c>
      <c r="B43" s="287" t="s">
        <v>393</v>
      </c>
      <c r="C43" s="304"/>
    </row>
    <row r="44" spans="1:3" ht="15.75" thickBot="1">
      <c r="A44" s="286">
        <v>3.7</v>
      </c>
      <c r="B44" s="287" t="s">
        <v>394</v>
      </c>
      <c r="C44" s="304"/>
    </row>
    <row r="45" spans="1:3" ht="15.75" thickBot="1">
      <c r="A45" s="479"/>
      <c r="B45" s="479"/>
      <c r="C45" s="305"/>
    </row>
    <row r="46" spans="1:3" ht="15.75" thickBot="1">
      <c r="A46" s="480" t="s">
        <v>395</v>
      </c>
      <c r="B46" s="481"/>
      <c r="C46" s="306">
        <f>+C12-C14+C37</f>
        <v>88678655236.449997</v>
      </c>
    </row>
  </sheetData>
  <mergeCells count="15">
    <mergeCell ref="A9:C9"/>
    <mergeCell ref="A2:C2"/>
    <mergeCell ref="A4:C4"/>
    <mergeCell ref="A6:C6"/>
    <mergeCell ref="A7:C7"/>
    <mergeCell ref="A8:C8"/>
    <mergeCell ref="A37:B37"/>
    <mergeCell ref="A45:B45"/>
    <mergeCell ref="A46:B46"/>
    <mergeCell ref="A10:C10"/>
    <mergeCell ref="A11:B11"/>
    <mergeCell ref="A12:B12"/>
    <mergeCell ref="A13:B13"/>
    <mergeCell ref="A14:B14"/>
    <mergeCell ref="A36:B3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activeCell="H5" sqref="H5"/>
    </sheetView>
  </sheetViews>
  <sheetFormatPr baseColWidth="10" defaultRowHeight="15"/>
  <cols>
    <col min="1" max="1" width="43.5703125" customWidth="1"/>
    <col min="2" max="2" width="17.28515625" customWidth="1"/>
    <col min="3" max="3" width="12.5703125" bestFit="1" customWidth="1"/>
    <col min="4" max="4" width="16" customWidth="1"/>
    <col min="5" max="5" width="17" customWidth="1"/>
    <col min="6" max="6" width="17.85546875" bestFit="1" customWidth="1"/>
    <col min="7" max="7" width="16.5703125" customWidth="1"/>
    <col min="8" max="8" width="22.28515625" customWidth="1"/>
    <col min="9" max="9" width="17.85546875" bestFit="1" customWidth="1"/>
    <col min="10" max="10" width="13.7109375" bestFit="1" customWidth="1"/>
    <col min="242" max="242" width="60.85546875" customWidth="1"/>
    <col min="243" max="248" width="19.7109375" customWidth="1"/>
    <col min="498" max="498" width="60.85546875" customWidth="1"/>
    <col min="499" max="504" width="19.7109375" customWidth="1"/>
    <col min="754" max="754" width="60.85546875" customWidth="1"/>
    <col min="755" max="760" width="19.7109375" customWidth="1"/>
    <col min="1010" max="1010" width="60.85546875" customWidth="1"/>
    <col min="1011" max="1016" width="19.7109375" customWidth="1"/>
    <col min="1266" max="1266" width="60.85546875" customWidth="1"/>
    <col min="1267" max="1272" width="19.7109375" customWidth="1"/>
    <col min="1522" max="1522" width="60.85546875" customWidth="1"/>
    <col min="1523" max="1528" width="19.7109375" customWidth="1"/>
    <col min="1778" max="1778" width="60.85546875" customWidth="1"/>
    <col min="1779" max="1784" width="19.7109375" customWidth="1"/>
    <col min="2034" max="2034" width="60.85546875" customWidth="1"/>
    <col min="2035" max="2040" width="19.7109375" customWidth="1"/>
    <col min="2290" max="2290" width="60.85546875" customWidth="1"/>
    <col min="2291" max="2296" width="19.7109375" customWidth="1"/>
    <col min="2546" max="2546" width="60.85546875" customWidth="1"/>
    <col min="2547" max="2552" width="19.7109375" customWidth="1"/>
    <col min="2802" max="2802" width="60.85546875" customWidth="1"/>
    <col min="2803" max="2808" width="19.7109375" customWidth="1"/>
    <col min="3058" max="3058" width="60.85546875" customWidth="1"/>
    <col min="3059" max="3064" width="19.7109375" customWidth="1"/>
    <col min="3314" max="3314" width="60.85546875" customWidth="1"/>
    <col min="3315" max="3320" width="19.7109375" customWidth="1"/>
    <col min="3570" max="3570" width="60.85546875" customWidth="1"/>
    <col min="3571" max="3576" width="19.7109375" customWidth="1"/>
    <col min="3826" max="3826" width="60.85546875" customWidth="1"/>
    <col min="3827" max="3832" width="19.7109375" customWidth="1"/>
    <col min="4082" max="4082" width="60.85546875" customWidth="1"/>
    <col min="4083" max="4088" width="19.7109375" customWidth="1"/>
    <col min="4338" max="4338" width="60.85546875" customWidth="1"/>
    <col min="4339" max="4344" width="19.7109375" customWidth="1"/>
    <col min="4594" max="4594" width="60.85546875" customWidth="1"/>
    <col min="4595" max="4600" width="19.7109375" customWidth="1"/>
    <col min="4850" max="4850" width="60.85546875" customWidth="1"/>
    <col min="4851" max="4856" width="19.7109375" customWidth="1"/>
    <col min="5106" max="5106" width="60.85546875" customWidth="1"/>
    <col min="5107" max="5112" width="19.7109375" customWidth="1"/>
    <col min="5362" max="5362" width="60.85546875" customWidth="1"/>
    <col min="5363" max="5368" width="19.7109375" customWidth="1"/>
    <col min="5618" max="5618" width="60.85546875" customWidth="1"/>
    <col min="5619" max="5624" width="19.7109375" customWidth="1"/>
    <col min="5874" max="5874" width="60.85546875" customWidth="1"/>
    <col min="5875" max="5880" width="19.7109375" customWidth="1"/>
    <col min="6130" max="6130" width="60.85546875" customWidth="1"/>
    <col min="6131" max="6136" width="19.7109375" customWidth="1"/>
    <col min="6386" max="6386" width="60.85546875" customWidth="1"/>
    <col min="6387" max="6392" width="19.7109375" customWidth="1"/>
    <col min="6642" max="6642" width="60.85546875" customWidth="1"/>
    <col min="6643" max="6648" width="19.7109375" customWidth="1"/>
    <col min="6898" max="6898" width="60.85546875" customWidth="1"/>
    <col min="6899" max="6904" width="19.7109375" customWidth="1"/>
    <col min="7154" max="7154" width="60.85546875" customWidth="1"/>
    <col min="7155" max="7160" width="19.7109375" customWidth="1"/>
    <col min="7410" max="7410" width="60.85546875" customWidth="1"/>
    <col min="7411" max="7416" width="19.7109375" customWidth="1"/>
    <col min="7666" max="7666" width="60.85546875" customWidth="1"/>
    <col min="7667" max="7672" width="19.7109375" customWidth="1"/>
    <col min="7922" max="7922" width="60.85546875" customWidth="1"/>
    <col min="7923" max="7928" width="19.7109375" customWidth="1"/>
    <col min="8178" max="8178" width="60.85546875" customWidth="1"/>
    <col min="8179" max="8184" width="19.7109375" customWidth="1"/>
    <col min="8434" max="8434" width="60.85546875" customWidth="1"/>
    <col min="8435" max="8440" width="19.7109375" customWidth="1"/>
    <col min="8690" max="8690" width="60.85546875" customWidth="1"/>
    <col min="8691" max="8696" width="19.7109375" customWidth="1"/>
    <col min="8946" max="8946" width="60.85546875" customWidth="1"/>
    <col min="8947" max="8952" width="19.7109375" customWidth="1"/>
    <col min="9202" max="9202" width="60.85546875" customWidth="1"/>
    <col min="9203" max="9208" width="19.7109375" customWidth="1"/>
    <col min="9458" max="9458" width="60.85546875" customWidth="1"/>
    <col min="9459" max="9464" width="19.7109375" customWidth="1"/>
    <col min="9714" max="9714" width="60.85546875" customWidth="1"/>
    <col min="9715" max="9720" width="19.7109375" customWidth="1"/>
    <col min="9970" max="9970" width="60.85546875" customWidth="1"/>
    <col min="9971" max="9976" width="19.7109375" customWidth="1"/>
    <col min="10226" max="10226" width="60.85546875" customWidth="1"/>
    <col min="10227" max="10232" width="19.7109375" customWidth="1"/>
    <col min="10482" max="10482" width="60.85546875" customWidth="1"/>
    <col min="10483" max="10488" width="19.7109375" customWidth="1"/>
    <col min="10738" max="10738" width="60.85546875" customWidth="1"/>
    <col min="10739" max="10744" width="19.7109375" customWidth="1"/>
    <col min="10994" max="10994" width="60.85546875" customWidth="1"/>
    <col min="10995" max="11000" width="19.7109375" customWidth="1"/>
    <col min="11250" max="11250" width="60.85546875" customWidth="1"/>
    <col min="11251" max="11256" width="19.7109375" customWidth="1"/>
    <col min="11506" max="11506" width="60.85546875" customWidth="1"/>
    <col min="11507" max="11512" width="19.7109375" customWidth="1"/>
    <col min="11762" max="11762" width="60.85546875" customWidth="1"/>
    <col min="11763" max="11768" width="19.7109375" customWidth="1"/>
    <col min="12018" max="12018" width="60.85546875" customWidth="1"/>
    <col min="12019" max="12024" width="19.7109375" customWidth="1"/>
    <col min="12274" max="12274" width="60.85546875" customWidth="1"/>
    <col min="12275" max="12280" width="19.7109375" customWidth="1"/>
    <col min="12530" max="12530" width="60.85546875" customWidth="1"/>
    <col min="12531" max="12536" width="19.7109375" customWidth="1"/>
    <col min="12786" max="12786" width="60.85546875" customWidth="1"/>
    <col min="12787" max="12792" width="19.7109375" customWidth="1"/>
    <col min="13042" max="13042" width="60.85546875" customWidth="1"/>
    <col min="13043" max="13048" width="19.7109375" customWidth="1"/>
    <col min="13298" max="13298" width="60.85546875" customWidth="1"/>
    <col min="13299" max="13304" width="19.7109375" customWidth="1"/>
    <col min="13554" max="13554" width="60.85546875" customWidth="1"/>
    <col min="13555" max="13560" width="19.7109375" customWidth="1"/>
    <col min="13810" max="13810" width="60.85546875" customWidth="1"/>
    <col min="13811" max="13816" width="19.7109375" customWidth="1"/>
    <col min="14066" max="14066" width="60.85546875" customWidth="1"/>
    <col min="14067" max="14072" width="19.7109375" customWidth="1"/>
    <col min="14322" max="14322" width="60.85546875" customWidth="1"/>
    <col min="14323" max="14328" width="19.7109375" customWidth="1"/>
    <col min="14578" max="14578" width="60.85546875" customWidth="1"/>
    <col min="14579" max="14584" width="19.7109375" customWidth="1"/>
    <col min="14834" max="14834" width="60.85546875" customWidth="1"/>
    <col min="14835" max="14840" width="19.7109375" customWidth="1"/>
    <col min="15090" max="15090" width="60.85546875" customWidth="1"/>
    <col min="15091" max="15096" width="19.7109375" customWidth="1"/>
    <col min="15346" max="15346" width="60.85546875" customWidth="1"/>
    <col min="15347" max="15352" width="19.7109375" customWidth="1"/>
    <col min="15602" max="15602" width="60.85546875" customWidth="1"/>
    <col min="15603" max="15608" width="19.7109375" customWidth="1"/>
    <col min="15858" max="15858" width="60.85546875" customWidth="1"/>
    <col min="15859" max="15864" width="19.7109375" customWidth="1"/>
    <col min="16114" max="16114" width="60.85546875" customWidth="1"/>
    <col min="16115" max="16120" width="19.7109375" customWidth="1"/>
  </cols>
  <sheetData>
    <row r="1" spans="1:8" s="310" customFormat="1" ht="17.25" customHeight="1"/>
    <row r="2" spans="1:8" s="310" customFormat="1" ht="18.75" customHeight="1">
      <c r="A2" s="528" t="s">
        <v>186</v>
      </c>
      <c r="B2" s="528"/>
      <c r="C2" s="528"/>
      <c r="D2" s="528"/>
      <c r="E2" s="528"/>
      <c r="F2" s="528"/>
      <c r="G2" s="528"/>
    </row>
    <row r="3" spans="1:8" s="310" customFormat="1" ht="13.5" customHeight="1">
      <c r="A3" s="528" t="s">
        <v>396</v>
      </c>
      <c r="B3" s="528"/>
      <c r="C3" s="528"/>
      <c r="D3" s="528"/>
      <c r="E3" s="528"/>
      <c r="F3" s="528"/>
      <c r="G3" s="528"/>
    </row>
    <row r="4" spans="1:8" s="311" customFormat="1" ht="15" customHeight="1">
      <c r="A4" s="529" t="s">
        <v>360</v>
      </c>
      <c r="B4" s="529"/>
      <c r="C4" s="529"/>
      <c r="D4" s="529"/>
      <c r="E4" s="529"/>
      <c r="F4" s="529"/>
      <c r="G4" s="529"/>
    </row>
    <row r="5" spans="1:8" s="310" customFormat="1" ht="24.75" customHeight="1">
      <c r="A5" s="312"/>
      <c r="B5" s="312"/>
      <c r="C5" s="312"/>
      <c r="D5" s="312"/>
      <c r="E5" s="312"/>
      <c r="F5" s="312"/>
      <c r="G5" s="312"/>
    </row>
    <row r="6" spans="1:8" s="310" customFormat="1" ht="18" customHeight="1">
      <c r="A6" s="530" t="s">
        <v>397</v>
      </c>
      <c r="B6" s="530"/>
      <c r="C6" s="530"/>
      <c r="D6" s="530"/>
      <c r="E6" s="530"/>
      <c r="F6" s="530"/>
      <c r="G6" s="530"/>
    </row>
    <row r="7" spans="1:8" ht="14.25" customHeight="1">
      <c r="A7" s="522" t="s">
        <v>398</v>
      </c>
      <c r="B7" s="531" t="s">
        <v>399</v>
      </c>
      <c r="C7" s="532"/>
      <c r="D7" s="532"/>
      <c r="E7" s="532"/>
      <c r="F7" s="532"/>
      <c r="G7" s="533"/>
    </row>
    <row r="8" spans="1:8" ht="38.25" customHeight="1">
      <c r="A8" s="523"/>
      <c r="B8" s="313" t="s">
        <v>400</v>
      </c>
      <c r="C8" s="313" t="s">
        <v>401</v>
      </c>
      <c r="D8" s="313" t="s">
        <v>402</v>
      </c>
      <c r="E8" s="313" t="s">
        <v>403</v>
      </c>
      <c r="F8" s="313" t="s">
        <v>404</v>
      </c>
      <c r="G8" s="313" t="s">
        <v>405</v>
      </c>
    </row>
    <row r="9" spans="1:8">
      <c r="A9" s="524"/>
      <c r="B9" s="314" t="s">
        <v>406</v>
      </c>
      <c r="C9" s="314" t="s">
        <v>407</v>
      </c>
      <c r="D9" s="314" t="s">
        <v>408</v>
      </c>
      <c r="E9" s="314" t="s">
        <v>409</v>
      </c>
      <c r="F9" s="314" t="s">
        <v>410</v>
      </c>
      <c r="G9" s="314" t="s">
        <v>411</v>
      </c>
    </row>
    <row r="10" spans="1:8" ht="9.75" customHeight="1">
      <c r="A10" s="315"/>
      <c r="B10" s="315"/>
      <c r="C10" s="315"/>
      <c r="D10" s="315"/>
      <c r="E10" s="315"/>
      <c r="F10" s="315"/>
      <c r="G10" s="315"/>
    </row>
    <row r="11" spans="1:8">
      <c r="A11" s="316" t="s">
        <v>58</v>
      </c>
      <c r="B11" s="317">
        <v>1418344688</v>
      </c>
      <c r="C11" s="317">
        <v>0</v>
      </c>
      <c r="D11" s="317">
        <f>B11+C11</f>
        <v>1418344688</v>
      </c>
      <c r="E11" s="317">
        <v>1621870626.9000001</v>
      </c>
      <c r="F11" s="317">
        <f>E11</f>
        <v>1621870626.9000001</v>
      </c>
      <c r="G11" s="318">
        <f>F11-B11</f>
        <v>203525938.9000001</v>
      </c>
    </row>
    <row r="12" spans="1:8" ht="15.75" customHeight="1">
      <c r="A12" s="316" t="s">
        <v>59</v>
      </c>
      <c r="B12" s="317">
        <v>0</v>
      </c>
      <c r="C12" s="317">
        <v>0</v>
      </c>
      <c r="D12" s="317">
        <f>B12+C12</f>
        <v>0</v>
      </c>
      <c r="E12" s="317">
        <v>0</v>
      </c>
      <c r="F12" s="317">
        <v>0</v>
      </c>
      <c r="G12" s="318">
        <f t="shared" ref="G12:G17" si="0">F12-B12</f>
        <v>0</v>
      </c>
    </row>
    <row r="13" spans="1:8">
      <c r="A13" s="316" t="s">
        <v>60</v>
      </c>
      <c r="B13" s="317">
        <v>0</v>
      </c>
      <c r="C13" s="317">
        <v>0</v>
      </c>
      <c r="D13" s="317">
        <f t="shared" ref="D13:D20" si="1">B13+C13</f>
        <v>0</v>
      </c>
      <c r="E13" s="317">
        <v>0</v>
      </c>
      <c r="F13" s="317">
        <v>0</v>
      </c>
      <c r="G13" s="318">
        <f t="shared" si="0"/>
        <v>0</v>
      </c>
      <c r="H13" s="319"/>
    </row>
    <row r="14" spans="1:8">
      <c r="A14" s="316" t="s">
        <v>61</v>
      </c>
      <c r="B14" s="320">
        <v>1666385595</v>
      </c>
      <c r="C14" s="317">
        <v>0</v>
      </c>
      <c r="D14" s="317">
        <f t="shared" si="1"/>
        <v>1666385595</v>
      </c>
      <c r="E14" s="317">
        <v>1913333053.29</v>
      </c>
      <c r="F14" s="317">
        <f t="shared" ref="F14:F20" si="2">E14</f>
        <v>1913333053.29</v>
      </c>
      <c r="G14" s="318">
        <f>F14-B14</f>
        <v>246947458.28999996</v>
      </c>
    </row>
    <row r="15" spans="1:8">
      <c r="A15" s="316" t="s">
        <v>62</v>
      </c>
      <c r="B15" s="320">
        <v>116531800</v>
      </c>
      <c r="C15" s="317">
        <v>0</v>
      </c>
      <c r="D15" s="317">
        <f t="shared" si="1"/>
        <v>116531800</v>
      </c>
      <c r="E15" s="320">
        <v>266343421.56</v>
      </c>
      <c r="F15" s="317">
        <f t="shared" si="2"/>
        <v>266343421.56</v>
      </c>
      <c r="G15" s="318">
        <f>F15-B15</f>
        <v>149811621.56</v>
      </c>
    </row>
    <row r="16" spans="1:8">
      <c r="A16" s="316" t="s">
        <v>63</v>
      </c>
      <c r="B16" s="320">
        <v>17457284</v>
      </c>
      <c r="C16" s="317">
        <v>0</v>
      </c>
      <c r="D16" s="317">
        <f>B16+C16</f>
        <v>17457284</v>
      </c>
      <c r="E16" s="320">
        <v>164144807.54999998</v>
      </c>
      <c r="F16" s="317">
        <f t="shared" si="2"/>
        <v>164144807.54999998</v>
      </c>
      <c r="G16" s="318">
        <f>F16-B16</f>
        <v>146687523.54999998</v>
      </c>
    </row>
    <row r="17" spans="1:9" s="281" customFormat="1" ht="27.75" customHeight="1">
      <c r="A17" s="316" t="s">
        <v>412</v>
      </c>
      <c r="B17" s="320">
        <v>0</v>
      </c>
      <c r="C17" s="317">
        <v>0</v>
      </c>
      <c r="D17" s="317">
        <f t="shared" si="1"/>
        <v>0</v>
      </c>
      <c r="E17" s="317">
        <v>0</v>
      </c>
      <c r="F17" s="317">
        <f t="shared" si="2"/>
        <v>0</v>
      </c>
      <c r="G17" s="318">
        <f t="shared" si="0"/>
        <v>0</v>
      </c>
    </row>
    <row r="18" spans="1:9" ht="44.25" customHeight="1">
      <c r="A18" s="316" t="s">
        <v>413</v>
      </c>
      <c r="B18" s="320">
        <v>77966623510</v>
      </c>
      <c r="C18" s="317">
        <v>0</v>
      </c>
      <c r="D18" s="317">
        <f t="shared" si="1"/>
        <v>77966623510</v>
      </c>
      <c r="E18" s="321">
        <v>84802034886.540009</v>
      </c>
      <c r="F18" s="317">
        <f t="shared" si="2"/>
        <v>84802034886.540009</v>
      </c>
      <c r="G18" s="318">
        <f>F18-B18</f>
        <v>6835411376.5400085</v>
      </c>
      <c r="H18" s="319"/>
    </row>
    <row r="19" spans="1:9" ht="28.5" customHeight="1">
      <c r="A19" s="316" t="s">
        <v>135</v>
      </c>
      <c r="B19" s="320">
        <v>2622856180</v>
      </c>
      <c r="C19" s="317">
        <v>0</v>
      </c>
      <c r="D19" s="317">
        <f t="shared" si="1"/>
        <v>2622856180</v>
      </c>
      <c r="E19" s="321">
        <v>2694242709.4000001</v>
      </c>
      <c r="F19" s="317">
        <f t="shared" si="2"/>
        <v>2694242709.4000001</v>
      </c>
      <c r="G19" s="318">
        <f>F19-B19</f>
        <v>71386529.400000095</v>
      </c>
      <c r="H19" s="322"/>
    </row>
    <row r="20" spans="1:9" ht="21" customHeight="1">
      <c r="A20" s="316" t="s">
        <v>367</v>
      </c>
      <c r="B20" s="320">
        <v>0</v>
      </c>
      <c r="C20" s="317">
        <v>0</v>
      </c>
      <c r="D20" s="317">
        <f t="shared" si="1"/>
        <v>0</v>
      </c>
      <c r="E20" s="321">
        <v>1336606777.8</v>
      </c>
      <c r="F20" s="317">
        <f t="shared" si="2"/>
        <v>1336606777.8</v>
      </c>
      <c r="G20" s="318">
        <f>F20-B20</f>
        <v>1336606777.8</v>
      </c>
    </row>
    <row r="21" spans="1:9" s="278" customFormat="1" ht="21.75" customHeight="1">
      <c r="A21" s="323" t="s">
        <v>283</v>
      </c>
      <c r="B21" s="324">
        <f>B11+B12+B13+B14+B15+B16+B17+B18+B19+B20</f>
        <v>83808199057</v>
      </c>
      <c r="C21" s="324">
        <f>C11+C12+C13+C14+C15+C16+C17+C18+C19+C20</f>
        <v>0</v>
      </c>
      <c r="D21" s="324">
        <f>D11+D12+D13+D14+D15+D16+D17+D18+D19+D20</f>
        <v>83808199057</v>
      </c>
      <c r="E21" s="324">
        <f>E11+E12+E13+E14+E15+E16+E17+E18+E19+E20</f>
        <v>92798576283.040009</v>
      </c>
      <c r="F21" s="325">
        <f>F11+F12+F13+F14+F15+F16+F17+F18+F19+F20</f>
        <v>92798576283.040009</v>
      </c>
      <c r="G21" s="518">
        <f>SUM(G11:G20)</f>
        <v>8990377226.0400085</v>
      </c>
      <c r="H21" s="326"/>
      <c r="I21" s="327"/>
    </row>
    <row r="22" spans="1:9" s="278" customFormat="1" ht="22.5" customHeight="1">
      <c r="B22" s="328"/>
      <c r="E22" s="520" t="s">
        <v>414</v>
      </c>
      <c r="F22" s="521"/>
      <c r="G22" s="519"/>
      <c r="H22" s="327"/>
      <c r="I22" s="327"/>
    </row>
    <row r="23" spans="1:9" ht="12.75" customHeight="1">
      <c r="B23" s="322"/>
    </row>
    <row r="24" spans="1:9" ht="21" customHeight="1">
      <c r="A24" s="522" t="s">
        <v>415</v>
      </c>
      <c r="B24" s="525" t="s">
        <v>399</v>
      </c>
      <c r="C24" s="526"/>
      <c r="D24" s="526"/>
      <c r="E24" s="526"/>
      <c r="F24" s="526"/>
      <c r="G24" s="527"/>
    </row>
    <row r="25" spans="1:9" ht="40.5" customHeight="1">
      <c r="A25" s="523"/>
      <c r="B25" s="313" t="s">
        <v>400</v>
      </c>
      <c r="C25" s="313" t="s">
        <v>401</v>
      </c>
      <c r="D25" s="313" t="s">
        <v>402</v>
      </c>
      <c r="E25" s="313" t="s">
        <v>403</v>
      </c>
      <c r="F25" s="313" t="s">
        <v>404</v>
      </c>
      <c r="G25" s="313" t="s">
        <v>405</v>
      </c>
    </row>
    <row r="26" spans="1:9">
      <c r="A26" s="524"/>
      <c r="B26" s="314" t="s">
        <v>406</v>
      </c>
      <c r="C26" s="314" t="s">
        <v>407</v>
      </c>
      <c r="D26" s="314" t="s">
        <v>408</v>
      </c>
      <c r="E26" s="314" t="s">
        <v>409</v>
      </c>
      <c r="F26" s="314" t="s">
        <v>410</v>
      </c>
      <c r="G26" s="314" t="s">
        <v>411</v>
      </c>
    </row>
    <row r="27" spans="1:9" ht="9.75" customHeight="1">
      <c r="A27" s="315"/>
      <c r="B27" s="315"/>
      <c r="C27" s="315"/>
      <c r="D27" s="315"/>
      <c r="E27" s="315"/>
      <c r="F27" s="315"/>
      <c r="G27" s="315"/>
    </row>
    <row r="28" spans="1:9" ht="25.5">
      <c r="A28" s="329" t="s">
        <v>416</v>
      </c>
      <c r="B28" s="330">
        <f t="shared" ref="B28:G28" si="3">SUM(B29:B36)</f>
        <v>83808199057</v>
      </c>
      <c r="C28" s="330">
        <f t="shared" si="3"/>
        <v>0</v>
      </c>
      <c r="D28" s="330">
        <f t="shared" si="3"/>
        <v>83808199057</v>
      </c>
      <c r="E28" s="330">
        <f t="shared" si="3"/>
        <v>91461969505.240005</v>
      </c>
      <c r="F28" s="330">
        <f t="shared" si="3"/>
        <v>91461969505.240005</v>
      </c>
      <c r="G28" s="330">
        <f t="shared" si="3"/>
        <v>7653770448.2400093</v>
      </c>
    </row>
    <row r="29" spans="1:9">
      <c r="A29" s="331" t="s">
        <v>58</v>
      </c>
      <c r="B29" s="320">
        <f>B11</f>
        <v>1418344688</v>
      </c>
      <c r="C29" s="320">
        <f>C11</f>
        <v>0</v>
      </c>
      <c r="D29" s="317">
        <f>B29+C29</f>
        <v>1418344688</v>
      </c>
      <c r="E29" s="317">
        <f t="shared" ref="E29:E34" si="4">E11</f>
        <v>1621870626.9000001</v>
      </c>
      <c r="F29" s="320">
        <f>E29</f>
        <v>1621870626.9000001</v>
      </c>
      <c r="G29" s="318">
        <f>F29-B29</f>
        <v>203525938.9000001</v>
      </c>
    </row>
    <row r="30" spans="1:9">
      <c r="A30" s="331" t="s">
        <v>59</v>
      </c>
      <c r="B30" s="320">
        <f t="shared" ref="B30:C34" si="5">B12</f>
        <v>0</v>
      </c>
      <c r="C30" s="320">
        <f t="shared" si="5"/>
        <v>0</v>
      </c>
      <c r="D30" s="317">
        <f t="shared" ref="D30:D36" si="6">B30+C30</f>
        <v>0</v>
      </c>
      <c r="E30" s="317">
        <f t="shared" si="4"/>
        <v>0</v>
      </c>
      <c r="F30" s="320">
        <f t="shared" ref="F30:F36" si="7">E30</f>
        <v>0</v>
      </c>
      <c r="G30" s="318">
        <f t="shared" ref="G30:G36" si="8">F30-B30</f>
        <v>0</v>
      </c>
    </row>
    <row r="31" spans="1:9">
      <c r="A31" s="331" t="s">
        <v>60</v>
      </c>
      <c r="B31" s="320">
        <f t="shared" si="5"/>
        <v>0</v>
      </c>
      <c r="C31" s="320">
        <f t="shared" si="5"/>
        <v>0</v>
      </c>
      <c r="D31" s="317">
        <f t="shared" si="6"/>
        <v>0</v>
      </c>
      <c r="E31" s="317">
        <f t="shared" si="4"/>
        <v>0</v>
      </c>
      <c r="F31" s="320">
        <f t="shared" si="7"/>
        <v>0</v>
      </c>
      <c r="G31" s="318">
        <f t="shared" si="8"/>
        <v>0</v>
      </c>
    </row>
    <row r="32" spans="1:9">
      <c r="A32" s="331" t="s">
        <v>61</v>
      </c>
      <c r="B32" s="320">
        <f t="shared" si="5"/>
        <v>1666385595</v>
      </c>
      <c r="C32" s="320">
        <f t="shared" si="5"/>
        <v>0</v>
      </c>
      <c r="D32" s="317">
        <f t="shared" si="6"/>
        <v>1666385595</v>
      </c>
      <c r="E32" s="317">
        <f t="shared" si="4"/>
        <v>1913333053.29</v>
      </c>
      <c r="F32" s="320">
        <f t="shared" si="7"/>
        <v>1913333053.29</v>
      </c>
      <c r="G32" s="318">
        <f t="shared" si="8"/>
        <v>246947458.28999996</v>
      </c>
    </row>
    <row r="33" spans="1:10">
      <c r="A33" s="331" t="s">
        <v>62</v>
      </c>
      <c r="B33" s="320">
        <f t="shared" si="5"/>
        <v>116531800</v>
      </c>
      <c r="C33" s="320">
        <f t="shared" si="5"/>
        <v>0</v>
      </c>
      <c r="D33" s="317">
        <f t="shared" si="6"/>
        <v>116531800</v>
      </c>
      <c r="E33" s="317">
        <f t="shared" si="4"/>
        <v>266343421.56</v>
      </c>
      <c r="F33" s="320">
        <f t="shared" si="7"/>
        <v>266343421.56</v>
      </c>
      <c r="G33" s="318">
        <f t="shared" si="8"/>
        <v>149811621.56</v>
      </c>
    </row>
    <row r="34" spans="1:10">
      <c r="A34" s="331" t="s">
        <v>63</v>
      </c>
      <c r="B34" s="320">
        <f t="shared" si="5"/>
        <v>17457284</v>
      </c>
      <c r="C34" s="320">
        <f t="shared" si="5"/>
        <v>0</v>
      </c>
      <c r="D34" s="317">
        <f t="shared" si="6"/>
        <v>17457284</v>
      </c>
      <c r="E34" s="317">
        <f t="shared" si="4"/>
        <v>164144807.54999998</v>
      </c>
      <c r="F34" s="320">
        <f t="shared" si="7"/>
        <v>164144807.54999998</v>
      </c>
      <c r="G34" s="318">
        <f t="shared" si="8"/>
        <v>146687523.54999998</v>
      </c>
    </row>
    <row r="35" spans="1:10" ht="38.25">
      <c r="A35" s="331" t="s">
        <v>413</v>
      </c>
      <c r="B35" s="320">
        <f>B18</f>
        <v>77966623510</v>
      </c>
      <c r="C35" s="320">
        <f>C18</f>
        <v>0</v>
      </c>
      <c r="D35" s="317">
        <f t="shared" si="6"/>
        <v>77966623510</v>
      </c>
      <c r="E35" s="320">
        <f>E18</f>
        <v>84802034886.540009</v>
      </c>
      <c r="F35" s="320">
        <f t="shared" si="7"/>
        <v>84802034886.540009</v>
      </c>
      <c r="G35" s="318">
        <f t="shared" si="8"/>
        <v>6835411376.5400085</v>
      </c>
      <c r="H35" s="319"/>
      <c r="I35" s="319"/>
      <c r="J35" s="319"/>
    </row>
    <row r="36" spans="1:10" ht="36" customHeight="1">
      <c r="A36" s="331" t="s">
        <v>135</v>
      </c>
      <c r="B36" s="320">
        <f>B19</f>
        <v>2622856180</v>
      </c>
      <c r="C36" s="320">
        <f>C19</f>
        <v>0</v>
      </c>
      <c r="D36" s="317">
        <f t="shared" si="6"/>
        <v>2622856180</v>
      </c>
      <c r="E36" s="320">
        <f>E19</f>
        <v>2694242709.4000001</v>
      </c>
      <c r="F36" s="320">
        <f t="shared" si="7"/>
        <v>2694242709.4000001</v>
      </c>
      <c r="G36" s="318">
        <f t="shared" si="8"/>
        <v>71386529.400000095</v>
      </c>
    </row>
    <row r="37" spans="1:10" ht="53.25" customHeight="1">
      <c r="A37" s="329" t="s">
        <v>417</v>
      </c>
      <c r="B37" s="330">
        <f>SUM(B38:B41)</f>
        <v>0</v>
      </c>
      <c r="C37" s="330">
        <f>SUM(C38:C41)</f>
        <v>0</v>
      </c>
      <c r="D37" s="330">
        <f>SUM(D38:D41)</f>
        <v>0</v>
      </c>
      <c r="E37" s="330">
        <v>0</v>
      </c>
      <c r="F37" s="330">
        <f>SUM(F38:F41)</f>
        <v>0</v>
      </c>
      <c r="G37" s="330">
        <f>SUM(G38:G41)</f>
        <v>0</v>
      </c>
    </row>
    <row r="38" spans="1:10">
      <c r="A38" s="331" t="s">
        <v>59</v>
      </c>
      <c r="B38" s="317">
        <v>0</v>
      </c>
      <c r="C38" s="317">
        <v>0</v>
      </c>
      <c r="D38" s="317">
        <f>B38+C38</f>
        <v>0</v>
      </c>
      <c r="E38" s="317">
        <v>0</v>
      </c>
      <c r="F38" s="317">
        <v>0</v>
      </c>
      <c r="G38" s="318">
        <f>F38-B38</f>
        <v>0</v>
      </c>
    </row>
    <row r="39" spans="1:10">
      <c r="A39" s="331" t="s">
        <v>62</v>
      </c>
      <c r="B39" s="317">
        <v>0</v>
      </c>
      <c r="C39" s="317">
        <v>0</v>
      </c>
      <c r="D39" s="317">
        <v>0</v>
      </c>
      <c r="E39" s="317">
        <v>0</v>
      </c>
      <c r="F39" s="317">
        <v>0</v>
      </c>
      <c r="G39" s="318">
        <f>F39-B39</f>
        <v>0</v>
      </c>
    </row>
    <row r="40" spans="1:10" ht="25.5">
      <c r="A40" s="331" t="s">
        <v>412</v>
      </c>
      <c r="B40" s="320">
        <v>0</v>
      </c>
      <c r="C40" s="317">
        <v>0</v>
      </c>
      <c r="D40" s="317">
        <f>B40+C40</f>
        <v>0</v>
      </c>
      <c r="E40" s="317">
        <v>0</v>
      </c>
      <c r="F40" s="320">
        <v>0</v>
      </c>
      <c r="G40" s="318">
        <f>F40-B40</f>
        <v>0</v>
      </c>
      <c r="I40" s="274"/>
    </row>
    <row r="41" spans="1:10" ht="25.5">
      <c r="A41" s="331" t="s">
        <v>135</v>
      </c>
      <c r="B41" s="320">
        <v>0</v>
      </c>
      <c r="C41" s="317">
        <v>0</v>
      </c>
      <c r="D41" s="317">
        <f>B41+C41</f>
        <v>0</v>
      </c>
      <c r="E41" s="317">
        <v>0</v>
      </c>
      <c r="F41" s="320">
        <v>0</v>
      </c>
      <c r="G41" s="318">
        <f>F41-B41</f>
        <v>0</v>
      </c>
    </row>
    <row r="42" spans="1:10">
      <c r="A42" s="329" t="s">
        <v>367</v>
      </c>
      <c r="B42" s="332">
        <f t="shared" ref="B42:G42" si="9">B43</f>
        <v>0</v>
      </c>
      <c r="C42" s="332">
        <f t="shared" si="9"/>
        <v>0</v>
      </c>
      <c r="D42" s="332">
        <f t="shared" si="9"/>
        <v>0</v>
      </c>
      <c r="E42" s="332">
        <f t="shared" si="9"/>
        <v>1336606777.8</v>
      </c>
      <c r="F42" s="332">
        <f t="shared" si="9"/>
        <v>1336606777.8</v>
      </c>
      <c r="G42" s="332">
        <f t="shared" si="9"/>
        <v>1336606777.8</v>
      </c>
    </row>
    <row r="43" spans="1:10">
      <c r="A43" s="331" t="s">
        <v>367</v>
      </c>
      <c r="B43" s="320">
        <f>B20</f>
        <v>0</v>
      </c>
      <c r="C43" s="320">
        <f>C20</f>
        <v>0</v>
      </c>
      <c r="D43" s="317">
        <f>B43+C43</f>
        <v>0</v>
      </c>
      <c r="E43" s="320">
        <f>E20</f>
        <v>1336606777.8</v>
      </c>
      <c r="F43" s="320">
        <f>F20</f>
        <v>1336606777.8</v>
      </c>
      <c r="G43" s="318">
        <f>F43-B43</f>
        <v>1336606777.8</v>
      </c>
      <c r="H43" s="319"/>
      <c r="I43" s="319"/>
      <c r="J43" s="319"/>
    </row>
    <row r="44" spans="1:10" s="278" customFormat="1" ht="21" customHeight="1">
      <c r="A44" s="323" t="s">
        <v>418</v>
      </c>
      <c r="B44" s="324">
        <f>B42+B37+B28</f>
        <v>83808199057</v>
      </c>
      <c r="C44" s="324">
        <f>C42+C37+C28</f>
        <v>0</v>
      </c>
      <c r="D44" s="324">
        <f>D42+D37+D28</f>
        <v>83808199057</v>
      </c>
      <c r="E44" s="324">
        <f>E42+E37+E28</f>
        <v>92798576283.040009</v>
      </c>
      <c r="F44" s="324">
        <f>F42+F37+F28</f>
        <v>92798576283.040009</v>
      </c>
      <c r="G44" s="518">
        <f>G28+G37+G42</f>
        <v>8990377226.0400085</v>
      </c>
    </row>
    <row r="45" spans="1:10" ht="26.25" customHeight="1">
      <c r="E45" s="520" t="s">
        <v>414</v>
      </c>
      <c r="F45" s="521"/>
      <c r="G45" s="519"/>
    </row>
    <row r="46" spans="1:10" ht="17.25" customHeight="1"/>
    <row r="47" spans="1:10" ht="28.5" customHeight="1">
      <c r="A47" s="514" t="s">
        <v>419</v>
      </c>
      <c r="B47" s="514"/>
      <c r="C47" s="514"/>
      <c r="D47" s="514"/>
      <c r="E47" s="514"/>
      <c r="F47" s="514"/>
      <c r="G47" s="514"/>
    </row>
    <row r="48" spans="1:10">
      <c r="A48" s="515"/>
      <c r="B48" s="515"/>
      <c r="C48" s="515"/>
      <c r="D48" s="515"/>
      <c r="E48" s="515"/>
      <c r="F48" s="515"/>
      <c r="G48" s="515"/>
      <c r="I48" s="333"/>
    </row>
    <row r="49" spans="1:7">
      <c r="A49" s="334"/>
      <c r="E49" s="319"/>
      <c r="G49" s="335"/>
    </row>
    <row r="50" spans="1:7">
      <c r="A50" s="516"/>
      <c r="B50" s="517"/>
      <c r="C50" s="517"/>
      <c r="D50" s="517"/>
      <c r="E50" s="517"/>
      <c r="F50" s="517"/>
      <c r="G50" s="517"/>
    </row>
    <row r="51" spans="1:7">
      <c r="D51" s="274"/>
    </row>
    <row r="52" spans="1:7">
      <c r="F52" s="274"/>
    </row>
    <row r="53" spans="1:7">
      <c r="F53" s="274"/>
    </row>
  </sheetData>
  <mergeCells count="15">
    <mergeCell ref="A2:G2"/>
    <mergeCell ref="A3:G3"/>
    <mergeCell ref="A4:G4"/>
    <mergeCell ref="A6:G6"/>
    <mergeCell ref="A7:A9"/>
    <mergeCell ref="B7:G7"/>
    <mergeCell ref="A47:G47"/>
    <mergeCell ref="A48:G48"/>
    <mergeCell ref="A50:G50"/>
    <mergeCell ref="G21:G22"/>
    <mergeCell ref="E22:F22"/>
    <mergeCell ref="A24:A26"/>
    <mergeCell ref="B24:G24"/>
    <mergeCell ref="G44:G45"/>
    <mergeCell ref="E45:F4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opLeftCell="A85" workbookViewId="0">
      <selection activeCell="L19" sqref="L19"/>
    </sheetView>
  </sheetViews>
  <sheetFormatPr baseColWidth="10" defaultRowHeight="15"/>
  <cols>
    <col min="6" max="6" width="15.28515625" customWidth="1"/>
    <col min="7" max="7" width="15.5703125" customWidth="1"/>
    <col min="8" max="8" width="16.42578125" customWidth="1"/>
    <col min="9" max="10" width="16.140625" customWidth="1"/>
    <col min="11" max="11" width="14.7109375" customWidth="1"/>
  </cols>
  <sheetData>
    <row r="1" spans="1:11">
      <c r="A1" s="336"/>
      <c r="B1" s="336"/>
      <c r="C1" s="336"/>
      <c r="D1" s="336"/>
      <c r="E1" s="336"/>
      <c r="F1" s="336"/>
      <c r="G1" s="336"/>
      <c r="H1" s="336"/>
      <c r="I1" s="336"/>
      <c r="J1" s="336"/>
      <c r="K1" s="336"/>
    </row>
    <row r="2" spans="1:11">
      <c r="A2" s="337" t="s">
        <v>420</v>
      </c>
      <c r="B2" s="336"/>
      <c r="C2" s="336"/>
      <c r="D2" s="336"/>
      <c r="E2" s="336"/>
      <c r="F2" s="336"/>
      <c r="G2" s="336"/>
      <c r="H2" s="336"/>
      <c r="I2" s="336"/>
      <c r="J2" s="336"/>
      <c r="K2" s="336"/>
    </row>
    <row r="3" spans="1:11">
      <c r="A3" s="338" t="s">
        <v>421</v>
      </c>
      <c r="B3" s="336"/>
      <c r="C3" s="336"/>
      <c r="D3" s="336"/>
      <c r="E3" s="336"/>
      <c r="F3" s="336"/>
      <c r="G3" s="336"/>
      <c r="H3" s="336"/>
      <c r="I3" s="336"/>
      <c r="J3" s="336"/>
      <c r="K3" s="336"/>
    </row>
    <row r="4" spans="1:11">
      <c r="A4" s="337" t="s">
        <v>422</v>
      </c>
      <c r="B4" s="336"/>
      <c r="C4" s="336"/>
      <c r="D4" s="336"/>
      <c r="E4" s="336"/>
      <c r="F4" s="336"/>
      <c r="G4" s="336"/>
      <c r="H4" s="336"/>
      <c r="I4" s="336"/>
      <c r="J4" s="336"/>
      <c r="K4" s="336"/>
    </row>
    <row r="5" spans="1:11">
      <c r="A5" s="338" t="s">
        <v>423</v>
      </c>
      <c r="B5" s="336"/>
      <c r="C5" s="336"/>
      <c r="D5" s="336"/>
      <c r="E5" s="336"/>
      <c r="F5" s="336"/>
      <c r="G5" s="336"/>
      <c r="H5" s="336"/>
      <c r="I5" s="336"/>
      <c r="J5" s="336"/>
      <c r="K5" s="336"/>
    </row>
    <row r="6" spans="1:11">
      <c r="A6" s="336"/>
      <c r="B6" s="336"/>
      <c r="C6" s="336"/>
      <c r="D6" s="336"/>
      <c r="E6" s="336"/>
      <c r="F6" s="336"/>
      <c r="G6" s="336"/>
      <c r="H6" s="336"/>
      <c r="I6" s="336"/>
      <c r="J6" s="336"/>
      <c r="K6" s="336"/>
    </row>
    <row r="7" spans="1:11">
      <c r="A7" s="336"/>
      <c r="B7" s="336"/>
      <c r="C7" s="336"/>
      <c r="D7" s="336"/>
      <c r="E7" s="336"/>
      <c r="F7" s="336"/>
      <c r="G7" s="336"/>
      <c r="H7" s="336"/>
      <c r="I7" s="336"/>
      <c r="J7" s="336"/>
      <c r="K7" s="336"/>
    </row>
    <row r="8" spans="1:11">
      <c r="A8" s="336"/>
      <c r="B8" s="336"/>
      <c r="C8" s="336"/>
      <c r="D8" s="336"/>
      <c r="E8" s="336"/>
      <c r="F8" s="336"/>
      <c r="G8" s="336"/>
      <c r="H8" s="336"/>
      <c r="I8" s="336"/>
      <c r="J8" s="336"/>
      <c r="K8" s="336"/>
    </row>
    <row r="9" spans="1:11">
      <c r="A9" s="336"/>
      <c r="B9" s="336"/>
      <c r="C9" s="336"/>
      <c r="D9" s="336"/>
      <c r="E9" s="336"/>
      <c r="F9" s="336"/>
      <c r="G9" s="336"/>
      <c r="H9" s="336"/>
      <c r="I9" s="336"/>
      <c r="J9" s="336"/>
      <c r="K9" s="336"/>
    </row>
    <row r="10" spans="1:11">
      <c r="A10" s="339" t="s">
        <v>424</v>
      </c>
      <c r="B10" s="339" t="s">
        <v>425</v>
      </c>
      <c r="C10" s="336"/>
      <c r="D10" s="336"/>
      <c r="E10" s="336"/>
      <c r="F10" s="340" t="s">
        <v>426</v>
      </c>
      <c r="G10" s="340" t="s">
        <v>427</v>
      </c>
      <c r="H10" s="340" t="s">
        <v>428</v>
      </c>
      <c r="I10" s="340" t="s">
        <v>429</v>
      </c>
      <c r="J10" s="340" t="s">
        <v>430</v>
      </c>
      <c r="K10" s="340" t="s">
        <v>431</v>
      </c>
    </row>
    <row r="11" spans="1:11">
      <c r="A11" s="336"/>
      <c r="B11" s="336"/>
      <c r="C11" s="336"/>
      <c r="D11" s="336"/>
      <c r="E11" s="336"/>
      <c r="F11" s="341" t="s">
        <v>432</v>
      </c>
      <c r="G11" s="341" t="s">
        <v>433</v>
      </c>
      <c r="H11" s="341" t="s">
        <v>434</v>
      </c>
      <c r="I11" s="341" t="s">
        <v>435</v>
      </c>
      <c r="J11" s="341" t="s">
        <v>436</v>
      </c>
      <c r="K11" s="341" t="s">
        <v>437</v>
      </c>
    </row>
    <row r="12" spans="1:11">
      <c r="A12" s="336"/>
      <c r="B12" s="336"/>
      <c r="C12" s="336"/>
      <c r="D12" s="336"/>
      <c r="E12" s="336"/>
      <c r="F12" s="336"/>
      <c r="G12" s="341" t="s">
        <v>438</v>
      </c>
      <c r="H12" s="336"/>
      <c r="I12" s="336"/>
      <c r="J12" s="336"/>
      <c r="K12" s="336"/>
    </row>
    <row r="13" spans="1:11">
      <c r="A13" s="342" t="s">
        <v>439</v>
      </c>
      <c r="B13" s="342" t="s">
        <v>440</v>
      </c>
      <c r="C13" s="336"/>
      <c r="D13" s="336"/>
      <c r="E13" s="336"/>
      <c r="F13" s="343">
        <v>4651839284.6000004</v>
      </c>
      <c r="G13" s="343">
        <v>1300571724.55</v>
      </c>
      <c r="H13" s="343">
        <v>5952411009.1499996</v>
      </c>
      <c r="I13" s="343">
        <v>5952319075.6499996</v>
      </c>
      <c r="J13" s="343">
        <v>5952211608.6499996</v>
      </c>
      <c r="K13" s="343">
        <v>91933.5</v>
      </c>
    </row>
    <row r="14" spans="1:11">
      <c r="A14" s="344">
        <v>1</v>
      </c>
      <c r="B14" s="345" t="s">
        <v>441</v>
      </c>
      <c r="C14" s="336"/>
      <c r="D14" s="336"/>
      <c r="E14" s="336"/>
      <c r="F14" s="346">
        <v>1933125680.9400001</v>
      </c>
      <c r="G14" s="346">
        <v>593842341.50999999</v>
      </c>
      <c r="H14" s="346">
        <v>2526968022.4499998</v>
      </c>
      <c r="I14" s="346">
        <v>2526932309.6999998</v>
      </c>
      <c r="J14" s="346">
        <v>2526927818.6999998</v>
      </c>
      <c r="K14" s="346">
        <v>35712.75</v>
      </c>
    </row>
    <row r="15" spans="1:11">
      <c r="A15" s="344">
        <v>2</v>
      </c>
      <c r="B15" s="345" t="s">
        <v>442</v>
      </c>
      <c r="C15" s="336"/>
      <c r="D15" s="336"/>
      <c r="E15" s="336"/>
      <c r="F15" s="346">
        <v>160513065.62</v>
      </c>
      <c r="G15" s="346">
        <v>102355801.45</v>
      </c>
      <c r="H15" s="346">
        <v>262868867.06999999</v>
      </c>
      <c r="I15" s="346">
        <v>262864701.81999999</v>
      </c>
      <c r="J15" s="346">
        <v>262863507.81999999</v>
      </c>
      <c r="K15" s="346">
        <v>4165.25</v>
      </c>
    </row>
    <row r="16" spans="1:11">
      <c r="A16" s="344">
        <v>3</v>
      </c>
      <c r="B16" s="345" t="s">
        <v>443</v>
      </c>
      <c r="C16" s="336"/>
      <c r="D16" s="336"/>
      <c r="E16" s="336"/>
      <c r="F16" s="346">
        <v>865501032.25</v>
      </c>
      <c r="G16" s="346">
        <v>273970421.10000002</v>
      </c>
      <c r="H16" s="346">
        <v>1139471453.3499999</v>
      </c>
      <c r="I16" s="346">
        <v>1139436487.8499999</v>
      </c>
      <c r="J16" s="346">
        <v>1139334705.8499999</v>
      </c>
      <c r="K16" s="346">
        <v>34965.5</v>
      </c>
    </row>
    <row r="17" spans="1:11">
      <c r="A17" s="344">
        <v>4</v>
      </c>
      <c r="B17" s="345" t="s">
        <v>444</v>
      </c>
      <c r="C17" s="336"/>
      <c r="D17" s="336"/>
      <c r="E17" s="336"/>
      <c r="F17" s="346">
        <v>279485366.05000001</v>
      </c>
      <c r="G17" s="346">
        <v>127931241.19</v>
      </c>
      <c r="H17" s="346">
        <v>407416607.24000001</v>
      </c>
      <c r="I17" s="346">
        <v>407416607.24000001</v>
      </c>
      <c r="J17" s="346">
        <v>407416607.24000001</v>
      </c>
      <c r="K17" s="346">
        <v>0</v>
      </c>
    </row>
    <row r="18" spans="1:11">
      <c r="A18" s="344">
        <v>5</v>
      </c>
      <c r="B18" s="345" t="s">
        <v>445</v>
      </c>
      <c r="C18" s="336"/>
      <c r="D18" s="336"/>
      <c r="E18" s="336"/>
      <c r="F18" s="346">
        <v>1068545630.41</v>
      </c>
      <c r="G18" s="346">
        <v>433593869.79000002</v>
      </c>
      <c r="H18" s="346">
        <v>1502139500.2</v>
      </c>
      <c r="I18" s="346">
        <v>1502133154.2</v>
      </c>
      <c r="J18" s="346">
        <v>1502133154.2</v>
      </c>
      <c r="K18" s="346">
        <v>6346</v>
      </c>
    </row>
    <row r="19" spans="1:11">
      <c r="A19" s="344">
        <v>6</v>
      </c>
      <c r="B19" s="345" t="s">
        <v>446</v>
      </c>
      <c r="C19" s="336"/>
      <c r="D19" s="336"/>
      <c r="E19" s="336"/>
      <c r="F19" s="346">
        <v>282156861.31999999</v>
      </c>
      <c r="G19" s="346">
        <v>-246023923.77000001</v>
      </c>
      <c r="H19" s="346">
        <v>36132937.549999997</v>
      </c>
      <c r="I19" s="346">
        <v>36122193.549999997</v>
      </c>
      <c r="J19" s="346">
        <v>36122193.549999997</v>
      </c>
      <c r="K19" s="346">
        <v>10744</v>
      </c>
    </row>
    <row r="20" spans="1:11">
      <c r="A20" s="344">
        <v>7</v>
      </c>
      <c r="B20" s="345" t="s">
        <v>447</v>
      </c>
      <c r="C20" s="336"/>
      <c r="D20" s="336"/>
      <c r="E20" s="336"/>
      <c r="F20" s="346">
        <v>62511648.009999998</v>
      </c>
      <c r="G20" s="346">
        <v>14901973.279999999</v>
      </c>
      <c r="H20" s="346">
        <v>77413621.290000007</v>
      </c>
      <c r="I20" s="346">
        <v>77413621.290000007</v>
      </c>
      <c r="J20" s="346">
        <v>77413621.290000007</v>
      </c>
      <c r="K20" s="346">
        <v>0</v>
      </c>
    </row>
    <row r="21" spans="1:11">
      <c r="A21" s="336"/>
      <c r="B21" s="336"/>
      <c r="C21" s="336"/>
      <c r="D21" s="336"/>
      <c r="E21" s="336"/>
      <c r="F21" s="336"/>
      <c r="G21" s="336"/>
      <c r="H21" s="336"/>
      <c r="I21" s="336"/>
      <c r="J21" s="336"/>
      <c r="K21" s="336"/>
    </row>
    <row r="22" spans="1:11">
      <c r="A22" s="342" t="s">
        <v>438</v>
      </c>
      <c r="B22" s="342" t="s">
        <v>448</v>
      </c>
      <c r="C22" s="336"/>
      <c r="D22" s="336"/>
      <c r="E22" s="336"/>
      <c r="F22" s="343">
        <v>381578979.27999997</v>
      </c>
      <c r="G22" s="343">
        <v>157084279.80000001</v>
      </c>
      <c r="H22" s="343">
        <v>538663259.08000004</v>
      </c>
      <c r="I22" s="343">
        <v>499196329.18000001</v>
      </c>
      <c r="J22" s="343">
        <v>497052867.81</v>
      </c>
      <c r="K22" s="343">
        <v>39466929.899999999</v>
      </c>
    </row>
    <row r="23" spans="1:11">
      <c r="A23" s="344">
        <v>1</v>
      </c>
      <c r="B23" s="345" t="s">
        <v>449</v>
      </c>
      <c r="C23" s="336"/>
      <c r="D23" s="336"/>
      <c r="E23" s="336"/>
      <c r="F23" s="346">
        <v>123862005.86</v>
      </c>
      <c r="G23" s="346">
        <v>32576574.579999998</v>
      </c>
      <c r="H23" s="346">
        <v>156438580.44</v>
      </c>
      <c r="I23" s="346">
        <v>134043689.5</v>
      </c>
      <c r="J23" s="346">
        <v>132937609.98999999</v>
      </c>
      <c r="K23" s="346">
        <v>22394890.940000001</v>
      </c>
    </row>
    <row r="24" spans="1:11">
      <c r="A24" s="344">
        <v>2</v>
      </c>
      <c r="B24" s="345" t="s">
        <v>450</v>
      </c>
      <c r="C24" s="336"/>
      <c r="D24" s="336"/>
      <c r="E24" s="336"/>
      <c r="F24" s="346">
        <v>73699158.599999994</v>
      </c>
      <c r="G24" s="346">
        <v>16645161.640000001</v>
      </c>
      <c r="H24" s="346">
        <v>90344320.239999995</v>
      </c>
      <c r="I24" s="346">
        <v>85870170.24000001</v>
      </c>
      <c r="J24" s="346">
        <v>85870170.24000001</v>
      </c>
      <c r="K24" s="346">
        <v>4474150</v>
      </c>
    </row>
    <row r="25" spans="1:11">
      <c r="A25" s="344">
        <v>3</v>
      </c>
      <c r="B25" s="345" t="s">
        <v>451</v>
      </c>
      <c r="C25" s="336"/>
      <c r="D25" s="336"/>
      <c r="E25" s="336"/>
      <c r="F25" s="346">
        <v>139032</v>
      </c>
      <c r="G25" s="346">
        <v>306659.56</v>
      </c>
      <c r="H25" s="346">
        <v>445691.56</v>
      </c>
      <c r="I25" s="346">
        <v>445691.56</v>
      </c>
      <c r="J25" s="346">
        <v>445691.56</v>
      </c>
      <c r="K25" s="346">
        <v>0</v>
      </c>
    </row>
    <row r="26" spans="1:11">
      <c r="A26" s="344">
        <v>4</v>
      </c>
      <c r="B26" s="345" t="s">
        <v>452</v>
      </c>
      <c r="C26" s="336"/>
      <c r="D26" s="336"/>
      <c r="E26" s="336"/>
      <c r="F26" s="346">
        <v>3414997.99</v>
      </c>
      <c r="G26" s="346">
        <v>45226587.890000001</v>
      </c>
      <c r="H26" s="346">
        <v>48641585.880000003</v>
      </c>
      <c r="I26" s="346">
        <v>47741567.270000003</v>
      </c>
      <c r="J26" s="346">
        <v>47703623.090000004</v>
      </c>
      <c r="K26" s="346">
        <v>900018.61</v>
      </c>
    </row>
    <row r="27" spans="1:11">
      <c r="A27" s="344">
        <v>5</v>
      </c>
      <c r="B27" s="345" t="s">
        <v>453</v>
      </c>
      <c r="C27" s="336"/>
      <c r="D27" s="336"/>
      <c r="E27" s="336"/>
      <c r="F27" s="346">
        <v>10158113.73</v>
      </c>
      <c r="G27" s="346">
        <v>11203567.860000003</v>
      </c>
      <c r="H27" s="346">
        <v>21361681.590000004</v>
      </c>
      <c r="I27" s="346">
        <v>14323508.02</v>
      </c>
      <c r="J27" s="346">
        <v>14210617.58</v>
      </c>
      <c r="K27" s="346">
        <v>7038173.5700000003</v>
      </c>
    </row>
    <row r="28" spans="1:11">
      <c r="A28" s="344">
        <v>6</v>
      </c>
      <c r="B28" s="345" t="s">
        <v>454</v>
      </c>
      <c r="C28" s="336"/>
      <c r="D28" s="336"/>
      <c r="E28" s="336"/>
      <c r="F28" s="346">
        <v>85057573.849999994</v>
      </c>
      <c r="G28" s="346">
        <v>-2402729.92</v>
      </c>
      <c r="H28" s="346">
        <v>82654843.930000007</v>
      </c>
      <c r="I28" s="346">
        <v>82536027.400000006</v>
      </c>
      <c r="J28" s="346">
        <v>82504208.75</v>
      </c>
      <c r="K28" s="346">
        <v>118816.53</v>
      </c>
    </row>
    <row r="29" spans="1:11">
      <c r="A29" s="344">
        <v>7</v>
      </c>
      <c r="B29" s="345" t="s">
        <v>455</v>
      </c>
      <c r="C29" s="336"/>
      <c r="D29" s="336"/>
      <c r="E29" s="336"/>
      <c r="F29" s="346">
        <v>67420211.510000005</v>
      </c>
      <c r="G29" s="346">
        <v>40817618.729999997</v>
      </c>
      <c r="H29" s="346">
        <v>108237830.23999999</v>
      </c>
      <c r="I29" s="346">
        <v>103755609</v>
      </c>
      <c r="J29" s="346">
        <v>102999348.16</v>
      </c>
      <c r="K29" s="346">
        <v>4482221.24</v>
      </c>
    </row>
    <row r="30" spans="1:11">
      <c r="A30" s="344">
        <v>8</v>
      </c>
      <c r="B30" s="345" t="s">
        <v>456</v>
      </c>
      <c r="C30" s="336"/>
      <c r="D30" s="336"/>
      <c r="E30" s="336"/>
      <c r="F30" s="346">
        <v>1442000</v>
      </c>
      <c r="G30" s="346">
        <v>19647005.079999998</v>
      </c>
      <c r="H30" s="346">
        <v>21089005.079999998</v>
      </c>
      <c r="I30" s="346">
        <v>21072184.359999999</v>
      </c>
      <c r="J30" s="346">
        <v>21072184.359999999</v>
      </c>
      <c r="K30" s="346">
        <v>16820.719999997615</v>
      </c>
    </row>
    <row r="31" spans="1:11">
      <c r="A31" s="344">
        <v>9</v>
      </c>
      <c r="B31" s="345" t="s">
        <v>457</v>
      </c>
      <c r="C31" s="336"/>
      <c r="D31" s="336"/>
      <c r="E31" s="336"/>
      <c r="F31" s="346">
        <v>16385885.74</v>
      </c>
      <c r="G31" s="346">
        <v>-6936165.6200000001</v>
      </c>
      <c r="H31" s="346">
        <v>9449720.1199999992</v>
      </c>
      <c r="I31" s="346">
        <v>9407881.8300000001</v>
      </c>
      <c r="J31" s="346">
        <v>9309414.0800000001</v>
      </c>
      <c r="K31" s="346">
        <v>41838.29</v>
      </c>
    </row>
    <row r="32" spans="1:11">
      <c r="A32" s="336"/>
      <c r="B32" s="336"/>
      <c r="C32" s="336"/>
      <c r="D32" s="336"/>
      <c r="E32" s="336"/>
      <c r="F32" s="336"/>
      <c r="G32" s="336"/>
      <c r="H32" s="336"/>
      <c r="I32" s="336"/>
      <c r="J32" s="336"/>
      <c r="K32" s="336"/>
    </row>
    <row r="33" spans="1:11">
      <c r="A33" s="342" t="s">
        <v>458</v>
      </c>
      <c r="B33" s="342" t="s">
        <v>459</v>
      </c>
      <c r="C33" s="336"/>
      <c r="D33" s="336"/>
      <c r="E33" s="336"/>
      <c r="F33" s="343">
        <v>1260141478.3599999</v>
      </c>
      <c r="G33" s="343">
        <v>1225677146.76</v>
      </c>
      <c r="H33" s="343">
        <v>2485818625.1199999</v>
      </c>
      <c r="I33" s="343">
        <v>2435709129.2199998</v>
      </c>
      <c r="J33" s="343">
        <v>2432881812.5999999</v>
      </c>
      <c r="K33" s="343">
        <v>50109495.899999999</v>
      </c>
    </row>
    <row r="34" spans="1:11">
      <c r="A34" s="344">
        <v>1</v>
      </c>
      <c r="B34" s="345" t="s">
        <v>460</v>
      </c>
      <c r="C34" s="336"/>
      <c r="D34" s="336"/>
      <c r="E34" s="336"/>
      <c r="F34" s="346">
        <v>94455534.299999997</v>
      </c>
      <c r="G34" s="346">
        <v>22316772.370000001</v>
      </c>
      <c r="H34" s="346">
        <v>116772306.67</v>
      </c>
      <c r="I34" s="346">
        <v>116367614.45999999</v>
      </c>
      <c r="J34" s="346">
        <v>116113403.97</v>
      </c>
      <c r="K34" s="346">
        <v>404692.21</v>
      </c>
    </row>
    <row r="35" spans="1:11">
      <c r="A35" s="344">
        <v>2</v>
      </c>
      <c r="B35" s="345" t="s">
        <v>461</v>
      </c>
      <c r="C35" s="336"/>
      <c r="D35" s="336"/>
      <c r="E35" s="336"/>
      <c r="F35" s="346">
        <v>264215009.02000001</v>
      </c>
      <c r="G35" s="346">
        <v>-10717763.529999999</v>
      </c>
      <c r="H35" s="346">
        <v>253497245.49000001</v>
      </c>
      <c r="I35" s="346">
        <v>245165500.66</v>
      </c>
      <c r="J35" s="346">
        <v>244022275.31999999</v>
      </c>
      <c r="K35" s="346">
        <v>8331744.8300000047</v>
      </c>
    </row>
    <row r="36" spans="1:11">
      <c r="A36" s="344">
        <v>3</v>
      </c>
      <c r="B36" s="345" t="s">
        <v>462</v>
      </c>
      <c r="C36" s="336"/>
      <c r="D36" s="336"/>
      <c r="E36" s="336"/>
      <c r="F36" s="346">
        <v>271484765.16000003</v>
      </c>
      <c r="G36" s="346">
        <v>595723380.96000004</v>
      </c>
      <c r="H36" s="346">
        <v>867208146.12</v>
      </c>
      <c r="I36" s="346">
        <v>842178682.26999998</v>
      </c>
      <c r="J36" s="346">
        <v>841974620.82000005</v>
      </c>
      <c r="K36" s="346">
        <v>25029463.850000001</v>
      </c>
    </row>
    <row r="37" spans="1:11">
      <c r="A37" s="344">
        <v>4</v>
      </c>
      <c r="B37" s="345" t="s">
        <v>463</v>
      </c>
      <c r="C37" s="336"/>
      <c r="D37" s="336"/>
      <c r="E37" s="336"/>
      <c r="F37" s="346">
        <v>128528100.98999999</v>
      </c>
      <c r="G37" s="346">
        <v>331710016.64999998</v>
      </c>
      <c r="H37" s="346">
        <v>460238117.63999999</v>
      </c>
      <c r="I37" s="346">
        <v>455333792.62</v>
      </c>
      <c r="J37" s="346">
        <v>455333792.62</v>
      </c>
      <c r="K37" s="346">
        <v>4904325.0199999996</v>
      </c>
    </row>
    <row r="38" spans="1:11">
      <c r="A38" s="344">
        <v>5</v>
      </c>
      <c r="B38" s="345" t="s">
        <v>464</v>
      </c>
      <c r="C38" s="336"/>
      <c r="D38" s="336"/>
      <c r="E38" s="336"/>
      <c r="F38" s="346">
        <v>64526628.289999999</v>
      </c>
      <c r="G38" s="346">
        <v>136207641.16999999</v>
      </c>
      <c r="H38" s="346">
        <v>200734269.46000001</v>
      </c>
      <c r="I38" s="346">
        <v>193284978.24000001</v>
      </c>
      <c r="J38" s="346">
        <v>192693418.65000001</v>
      </c>
      <c r="K38" s="346">
        <v>7449291.2199999997</v>
      </c>
    </row>
    <row r="39" spans="1:11">
      <c r="A39" s="344">
        <v>6</v>
      </c>
      <c r="B39" s="345" t="s">
        <v>465</v>
      </c>
      <c r="C39" s="336"/>
      <c r="D39" s="336"/>
      <c r="E39" s="336"/>
      <c r="F39" s="346">
        <v>229874406.34</v>
      </c>
      <c r="G39" s="346">
        <v>41640123.890000001</v>
      </c>
      <c r="H39" s="346">
        <v>271514530.23000002</v>
      </c>
      <c r="I39" s="346">
        <v>271439795.02999997</v>
      </c>
      <c r="J39" s="346">
        <v>271327576.47000003</v>
      </c>
      <c r="K39" s="346">
        <v>74735.199999999997</v>
      </c>
    </row>
    <row r="40" spans="1:11">
      <c r="A40" s="344">
        <v>7</v>
      </c>
      <c r="B40" s="345" t="s">
        <v>466</v>
      </c>
      <c r="C40" s="336"/>
      <c r="D40" s="336"/>
      <c r="E40" s="336"/>
      <c r="F40" s="346">
        <v>33523369.690000001</v>
      </c>
      <c r="G40" s="346">
        <v>3743352.53</v>
      </c>
      <c r="H40" s="346">
        <v>37266722.219999999</v>
      </c>
      <c r="I40" s="346">
        <v>37179355.490000002</v>
      </c>
      <c r="J40" s="346">
        <v>36879692.490000002</v>
      </c>
      <c r="K40" s="346">
        <v>87366.73</v>
      </c>
    </row>
    <row r="41" spans="1:11">
      <c r="A41" s="344">
        <v>8</v>
      </c>
      <c r="B41" s="345" t="s">
        <v>467</v>
      </c>
      <c r="C41" s="336"/>
      <c r="D41" s="336"/>
      <c r="E41" s="336"/>
      <c r="F41" s="346">
        <v>33489303.739999998</v>
      </c>
      <c r="G41" s="346">
        <v>131380407.64</v>
      </c>
      <c r="H41" s="346">
        <v>164869711.38</v>
      </c>
      <c r="I41" s="346">
        <v>164215291.87</v>
      </c>
      <c r="J41" s="346">
        <v>164099397.68000001</v>
      </c>
      <c r="K41" s="346">
        <v>654419.51</v>
      </c>
    </row>
    <row r="42" spans="1:11">
      <c r="A42" s="344">
        <v>9</v>
      </c>
      <c r="B42" s="345" t="s">
        <v>468</v>
      </c>
      <c r="C42" s="336"/>
      <c r="D42" s="336"/>
      <c r="E42" s="336"/>
      <c r="F42" s="346">
        <v>140044360.83000001</v>
      </c>
      <c r="G42" s="346">
        <v>-26326784.920000002</v>
      </c>
      <c r="H42" s="346">
        <v>113717575.91</v>
      </c>
      <c r="I42" s="346">
        <v>110544118.58</v>
      </c>
      <c r="J42" s="346">
        <v>110437634.58</v>
      </c>
      <c r="K42" s="346">
        <v>3173457.33</v>
      </c>
    </row>
    <row r="43" spans="1:11">
      <c r="A43" s="336"/>
      <c r="B43" s="336"/>
      <c r="C43" s="336"/>
      <c r="D43" s="336"/>
      <c r="E43" s="336"/>
      <c r="F43" s="336"/>
      <c r="G43" s="336"/>
      <c r="H43" s="336"/>
      <c r="I43" s="336"/>
      <c r="J43" s="336"/>
      <c r="K43" s="336"/>
    </row>
    <row r="44" spans="1:11">
      <c r="A44" s="342" t="s">
        <v>469</v>
      </c>
      <c r="B44" s="342" t="s">
        <v>470</v>
      </c>
      <c r="C44" s="336"/>
      <c r="D44" s="336"/>
      <c r="E44" s="336"/>
      <c r="F44" s="343">
        <v>53481816795.839996</v>
      </c>
      <c r="G44" s="343">
        <v>5431466879.8800001</v>
      </c>
      <c r="H44" s="343">
        <v>58913283675.720001</v>
      </c>
      <c r="I44" s="343">
        <v>57587758467.07</v>
      </c>
      <c r="J44" s="343">
        <v>55522830201.940002</v>
      </c>
      <c r="K44" s="343">
        <v>1325525208.6500006</v>
      </c>
    </row>
    <row r="45" spans="1:11">
      <c r="A45" s="344">
        <v>1</v>
      </c>
      <c r="B45" s="345" t="s">
        <v>471</v>
      </c>
      <c r="C45" s="336"/>
      <c r="D45" s="336"/>
      <c r="E45" s="336"/>
      <c r="F45" s="346">
        <v>51544570830.120003</v>
      </c>
      <c r="G45" s="346">
        <v>3903790585.1100001</v>
      </c>
      <c r="H45" s="346">
        <v>55448361415.230003</v>
      </c>
      <c r="I45" s="346">
        <v>54534361814.010002</v>
      </c>
      <c r="J45" s="346">
        <v>52475630222.779999</v>
      </c>
      <c r="K45" s="346">
        <v>913999601.22000051</v>
      </c>
    </row>
    <row r="46" spans="1:11">
      <c r="A46" s="344">
        <v>2</v>
      </c>
      <c r="B46" s="345" t="s">
        <v>472</v>
      </c>
      <c r="C46" s="336"/>
      <c r="D46" s="336"/>
      <c r="E46" s="336"/>
      <c r="F46" s="346">
        <v>0</v>
      </c>
      <c r="G46" s="346">
        <v>676969394.53999996</v>
      </c>
      <c r="H46" s="346">
        <v>676969394.53999996</v>
      </c>
      <c r="I46" s="346">
        <v>676969394.53999996</v>
      </c>
      <c r="J46" s="346">
        <v>676969394.53999996</v>
      </c>
      <c r="K46" s="346">
        <v>0</v>
      </c>
    </row>
    <row r="47" spans="1:11">
      <c r="A47" s="344">
        <v>3</v>
      </c>
      <c r="B47" s="345" t="s">
        <v>473</v>
      </c>
      <c r="C47" s="336"/>
      <c r="D47" s="336"/>
      <c r="E47" s="336"/>
      <c r="F47" s="346">
        <v>0</v>
      </c>
      <c r="G47" s="346">
        <v>158337600.09</v>
      </c>
      <c r="H47" s="346">
        <v>158337600.09</v>
      </c>
      <c r="I47" s="346">
        <v>142580730.09</v>
      </c>
      <c r="J47" s="346">
        <v>142580730.09</v>
      </c>
      <c r="K47" s="346">
        <v>15756870</v>
      </c>
    </row>
    <row r="48" spans="1:11">
      <c r="A48" s="344">
        <v>4</v>
      </c>
      <c r="B48" s="345" t="s">
        <v>474</v>
      </c>
      <c r="C48" s="336"/>
      <c r="D48" s="336"/>
      <c r="E48" s="336"/>
      <c r="F48" s="346">
        <v>903773309.20000005</v>
      </c>
      <c r="G48" s="346">
        <v>225026579.97999999</v>
      </c>
      <c r="H48" s="346">
        <v>1128799889.1800001</v>
      </c>
      <c r="I48" s="346">
        <v>741234597.44000006</v>
      </c>
      <c r="J48" s="346">
        <v>735811346.87</v>
      </c>
      <c r="K48" s="346">
        <v>387565291.74000001</v>
      </c>
    </row>
    <row r="49" spans="1:11">
      <c r="A49" s="344">
        <v>5</v>
      </c>
      <c r="B49" s="345" t="s">
        <v>475</v>
      </c>
      <c r="C49" s="336"/>
      <c r="D49" s="336"/>
      <c r="E49" s="336"/>
      <c r="F49" s="346">
        <v>555808405.89999998</v>
      </c>
      <c r="G49" s="346">
        <v>366108610.57999998</v>
      </c>
      <c r="H49" s="346">
        <v>921917016.48000002</v>
      </c>
      <c r="I49" s="346">
        <v>921917016.48000002</v>
      </c>
      <c r="J49" s="346">
        <v>921253916.89999998</v>
      </c>
      <c r="K49" s="346">
        <v>0</v>
      </c>
    </row>
    <row r="50" spans="1:11">
      <c r="A50" s="344">
        <v>6</v>
      </c>
      <c r="B50" s="345" t="s">
        <v>476</v>
      </c>
      <c r="C50" s="336"/>
      <c r="D50" s="336"/>
      <c r="E50" s="336"/>
      <c r="F50" s="346">
        <v>27672095.91</v>
      </c>
      <c r="G50" s="346">
        <v>46733788.609999999</v>
      </c>
      <c r="H50" s="346">
        <v>74405884.519999996</v>
      </c>
      <c r="I50" s="346">
        <v>66206553.549999997</v>
      </c>
      <c r="J50" s="346">
        <v>66096229.799999997</v>
      </c>
      <c r="K50" s="346">
        <v>8199330.9699999997</v>
      </c>
    </row>
    <row r="51" spans="1:11">
      <c r="A51" s="344">
        <v>7</v>
      </c>
      <c r="B51" s="345" t="s">
        <v>477</v>
      </c>
      <c r="C51" s="336"/>
      <c r="D51" s="336"/>
      <c r="E51" s="336"/>
      <c r="F51" s="346">
        <v>414800000</v>
      </c>
      <c r="G51" s="346">
        <v>30495940.460000001</v>
      </c>
      <c r="H51" s="346">
        <v>445295940.45999998</v>
      </c>
      <c r="I51" s="346">
        <v>445291825.74000001</v>
      </c>
      <c r="J51" s="346">
        <v>445291825.74000001</v>
      </c>
      <c r="K51" s="346">
        <v>4114.72</v>
      </c>
    </row>
    <row r="52" spans="1:11">
      <c r="A52" s="344">
        <v>8</v>
      </c>
      <c r="B52" s="345" t="s">
        <v>478</v>
      </c>
      <c r="C52" s="336"/>
      <c r="D52" s="336"/>
      <c r="E52" s="336"/>
      <c r="F52" s="346">
        <v>35192154.710000001</v>
      </c>
      <c r="G52" s="346">
        <v>24004380.510000002</v>
      </c>
      <c r="H52" s="346">
        <v>59196535.219999999</v>
      </c>
      <c r="I52" s="346">
        <v>59196535.219999999</v>
      </c>
      <c r="J52" s="346">
        <v>59196535.219999999</v>
      </c>
      <c r="K52" s="346">
        <v>0</v>
      </c>
    </row>
    <row r="53" spans="1:11">
      <c r="A53" s="336"/>
      <c r="B53" s="336"/>
      <c r="C53" s="336"/>
      <c r="D53" s="336"/>
      <c r="E53" s="336"/>
      <c r="F53" s="336"/>
      <c r="G53" s="336"/>
      <c r="H53" s="336"/>
      <c r="I53" s="336"/>
      <c r="J53" s="336"/>
      <c r="K53" s="336"/>
    </row>
    <row r="54" spans="1:11">
      <c r="A54" s="342" t="s">
        <v>479</v>
      </c>
      <c r="B54" s="342" t="s">
        <v>480</v>
      </c>
      <c r="C54" s="336"/>
      <c r="D54" s="336"/>
      <c r="E54" s="336"/>
      <c r="F54" s="343">
        <v>164462943.88</v>
      </c>
      <c r="G54" s="343">
        <v>633666820.57000005</v>
      </c>
      <c r="H54" s="343">
        <v>798129764.45000005</v>
      </c>
      <c r="I54" s="343">
        <v>462300658.72000003</v>
      </c>
      <c r="J54" s="343">
        <v>446939268.48000002</v>
      </c>
      <c r="K54" s="343">
        <v>335829105.73000002</v>
      </c>
    </row>
    <row r="55" spans="1:11">
      <c r="A55" s="344">
        <v>1</v>
      </c>
      <c r="B55" s="345" t="s">
        <v>481</v>
      </c>
      <c r="C55" s="336"/>
      <c r="D55" s="336"/>
      <c r="E55" s="336"/>
      <c r="F55" s="346">
        <v>29488596.800000001</v>
      </c>
      <c r="G55" s="346">
        <v>83305831.439999998</v>
      </c>
      <c r="H55" s="346">
        <v>112794428.23999999</v>
      </c>
      <c r="I55" s="346">
        <v>97909380.980000004</v>
      </c>
      <c r="J55" s="346">
        <v>96499376.480000004</v>
      </c>
      <c r="K55" s="346">
        <v>14885047.26</v>
      </c>
    </row>
    <row r="56" spans="1:11">
      <c r="A56" s="344">
        <v>2</v>
      </c>
      <c r="B56" s="345" t="s">
        <v>482</v>
      </c>
      <c r="C56" s="336"/>
      <c r="D56" s="336"/>
      <c r="E56" s="336"/>
      <c r="F56" s="346">
        <v>35249568</v>
      </c>
      <c r="G56" s="346">
        <v>46848653.700000003</v>
      </c>
      <c r="H56" s="346">
        <v>82098221.700000003</v>
      </c>
      <c r="I56" s="346">
        <v>81633782.060000002</v>
      </c>
      <c r="J56" s="346">
        <v>79978491.030000001</v>
      </c>
      <c r="K56" s="346">
        <v>464439.64</v>
      </c>
    </row>
    <row r="57" spans="1:11">
      <c r="A57" s="344">
        <v>3</v>
      </c>
      <c r="B57" s="345" t="s">
        <v>483</v>
      </c>
      <c r="C57" s="336"/>
      <c r="D57" s="336"/>
      <c r="E57" s="336"/>
      <c r="F57" s="346">
        <v>89821797.400000006</v>
      </c>
      <c r="G57" s="346">
        <v>301084582.56999999</v>
      </c>
      <c r="H57" s="346">
        <v>390906379.97000003</v>
      </c>
      <c r="I57" s="346">
        <v>75530160.180000007</v>
      </c>
      <c r="J57" s="346">
        <v>66350542.57</v>
      </c>
      <c r="K57" s="346">
        <v>315376219.79000002</v>
      </c>
    </row>
    <row r="58" spans="1:11">
      <c r="A58" s="344">
        <v>4</v>
      </c>
      <c r="B58" s="345" t="s">
        <v>484</v>
      </c>
      <c r="C58" s="336"/>
      <c r="D58" s="336"/>
      <c r="E58" s="336"/>
      <c r="F58" s="346">
        <v>6570000</v>
      </c>
      <c r="G58" s="346">
        <v>64858679.18</v>
      </c>
      <c r="H58" s="346">
        <v>71428679.180000007</v>
      </c>
      <c r="I58" s="346">
        <v>67260066.950000003</v>
      </c>
      <c r="J58" s="346">
        <v>67260066.950000003</v>
      </c>
      <c r="K58" s="346">
        <v>4168612.2299999995</v>
      </c>
    </row>
    <row r="59" spans="1:11">
      <c r="A59" s="344">
        <v>5</v>
      </c>
      <c r="B59" s="345" t="s">
        <v>485</v>
      </c>
      <c r="C59" s="336"/>
      <c r="D59" s="336"/>
      <c r="E59" s="336"/>
      <c r="F59" s="346">
        <v>0</v>
      </c>
      <c r="G59" s="346">
        <v>69600</v>
      </c>
      <c r="H59" s="346">
        <v>69600</v>
      </c>
      <c r="I59" s="346">
        <v>69600</v>
      </c>
      <c r="J59" s="346">
        <v>69600</v>
      </c>
      <c r="K59" s="346">
        <v>0</v>
      </c>
    </row>
    <row r="60" spans="1:11">
      <c r="A60" s="344">
        <v>6</v>
      </c>
      <c r="B60" s="345" t="s">
        <v>486</v>
      </c>
      <c r="C60" s="336"/>
      <c r="D60" s="336"/>
      <c r="E60" s="336"/>
      <c r="F60" s="346">
        <v>1868216.8</v>
      </c>
      <c r="G60" s="346">
        <v>67740651.620000005</v>
      </c>
      <c r="H60" s="346">
        <v>69608868.420000002</v>
      </c>
      <c r="I60" s="346">
        <v>68885972.879999995</v>
      </c>
      <c r="J60" s="346">
        <v>65773729.780000001</v>
      </c>
      <c r="K60" s="346">
        <v>722895.53999999876</v>
      </c>
    </row>
    <row r="61" spans="1:11">
      <c r="A61" s="344">
        <v>7</v>
      </c>
      <c r="B61" s="345" t="s">
        <v>487</v>
      </c>
      <c r="C61" s="336"/>
      <c r="D61" s="336"/>
      <c r="E61" s="336"/>
      <c r="F61" s="346">
        <v>0</v>
      </c>
      <c r="G61" s="346">
        <v>405</v>
      </c>
      <c r="H61" s="346">
        <v>405</v>
      </c>
      <c r="I61" s="346">
        <v>405</v>
      </c>
      <c r="J61" s="346">
        <v>405</v>
      </c>
      <c r="K61" s="346">
        <v>0</v>
      </c>
    </row>
    <row r="62" spans="1:11">
      <c r="A62" s="344">
        <v>8</v>
      </c>
      <c r="B62" s="345" t="s">
        <v>488</v>
      </c>
      <c r="C62" s="336"/>
      <c r="D62" s="336"/>
      <c r="E62" s="336"/>
      <c r="F62" s="346">
        <v>0</v>
      </c>
      <c r="G62" s="346">
        <v>11639115.49</v>
      </c>
      <c r="H62" s="346">
        <v>11639115.49</v>
      </c>
      <c r="I62" s="346">
        <v>11639115.49</v>
      </c>
      <c r="J62" s="346">
        <v>11639115.49</v>
      </c>
      <c r="K62" s="346">
        <v>0</v>
      </c>
    </row>
    <row r="63" spans="1:11">
      <c r="A63" s="344">
        <v>9</v>
      </c>
      <c r="B63" s="345" t="s">
        <v>489</v>
      </c>
      <c r="C63" s="336"/>
      <c r="D63" s="336"/>
      <c r="E63" s="336"/>
      <c r="F63" s="346">
        <v>1464764.88</v>
      </c>
      <c r="G63" s="346">
        <v>58119301.57</v>
      </c>
      <c r="H63" s="346">
        <v>59584066.450000003</v>
      </c>
      <c r="I63" s="346">
        <v>59372175.18</v>
      </c>
      <c r="J63" s="346">
        <v>59367941.18</v>
      </c>
      <c r="K63" s="346">
        <v>211891.27</v>
      </c>
    </row>
    <row r="64" spans="1:11">
      <c r="A64" s="336"/>
      <c r="B64" s="336"/>
      <c r="C64" s="336"/>
      <c r="D64" s="336"/>
      <c r="E64" s="336"/>
      <c r="F64" s="336"/>
      <c r="G64" s="336"/>
      <c r="H64" s="336"/>
      <c r="I64" s="336"/>
      <c r="J64" s="336"/>
      <c r="K64" s="336"/>
    </row>
    <row r="65" spans="1:11">
      <c r="A65" s="342" t="s">
        <v>490</v>
      </c>
      <c r="B65" s="342" t="s">
        <v>491</v>
      </c>
      <c r="C65" s="336"/>
      <c r="D65" s="336"/>
      <c r="E65" s="336"/>
      <c r="F65" s="343">
        <v>4040292307.7399998</v>
      </c>
      <c r="G65" s="343">
        <v>2353695770.6300001</v>
      </c>
      <c r="H65" s="343">
        <v>6393988078.3699999</v>
      </c>
      <c r="I65" s="343">
        <v>5117451003.3199997</v>
      </c>
      <c r="J65" s="343">
        <v>4942531598.71</v>
      </c>
      <c r="K65" s="343">
        <v>1276537075.05</v>
      </c>
    </row>
    <row r="66" spans="1:11">
      <c r="A66" s="344">
        <v>1</v>
      </c>
      <c r="B66" s="345" t="s">
        <v>492</v>
      </c>
      <c r="C66" s="336"/>
      <c r="D66" s="336"/>
      <c r="E66" s="336"/>
      <c r="F66" s="346">
        <v>2155263795</v>
      </c>
      <c r="G66" s="346">
        <v>3493570583.25</v>
      </c>
      <c r="H66" s="346">
        <v>5648834378.25</v>
      </c>
      <c r="I66" s="346">
        <v>4400682253.5100002</v>
      </c>
      <c r="J66" s="346">
        <v>4233594583.75</v>
      </c>
      <c r="K66" s="346">
        <v>1248152124.74</v>
      </c>
    </row>
    <row r="67" spans="1:11">
      <c r="A67" s="344">
        <v>2</v>
      </c>
      <c r="B67" s="345" t="s">
        <v>493</v>
      </c>
      <c r="C67" s="336"/>
      <c r="D67" s="336"/>
      <c r="E67" s="336"/>
      <c r="F67" s="346">
        <v>49400000</v>
      </c>
      <c r="G67" s="346">
        <v>66701668.340000004</v>
      </c>
      <c r="H67" s="346">
        <v>116101668.34</v>
      </c>
      <c r="I67" s="346">
        <v>100593314.25</v>
      </c>
      <c r="J67" s="346">
        <v>95328058.560000002</v>
      </c>
      <c r="K67" s="346">
        <v>15508354.09</v>
      </c>
    </row>
    <row r="68" spans="1:11">
      <c r="A68" s="344">
        <v>3</v>
      </c>
      <c r="B68" s="345" t="s">
        <v>494</v>
      </c>
      <c r="C68" s="336"/>
      <c r="D68" s="336"/>
      <c r="E68" s="336"/>
      <c r="F68" s="346">
        <v>1835628512.74</v>
      </c>
      <c r="G68" s="346">
        <v>-1206576480.96</v>
      </c>
      <c r="H68" s="346">
        <v>629052031.77999997</v>
      </c>
      <c r="I68" s="346">
        <v>616175435.55999994</v>
      </c>
      <c r="J68" s="346">
        <v>613608956.39999998</v>
      </c>
      <c r="K68" s="346">
        <v>12876596.220000001</v>
      </c>
    </row>
    <row r="69" spans="1:11">
      <c r="A69" s="336"/>
      <c r="B69" s="336"/>
      <c r="C69" s="336"/>
      <c r="D69" s="336"/>
      <c r="E69" s="336"/>
      <c r="F69" s="336"/>
      <c r="G69" s="336"/>
      <c r="H69" s="336"/>
      <c r="I69" s="336"/>
      <c r="J69" s="336"/>
      <c r="K69" s="336"/>
    </row>
    <row r="70" spans="1:11">
      <c r="A70" s="342" t="s">
        <v>495</v>
      </c>
      <c r="B70" s="342" t="s">
        <v>496</v>
      </c>
      <c r="C70" s="336"/>
      <c r="D70" s="336"/>
      <c r="E70" s="336"/>
      <c r="F70" s="343">
        <v>17041695226.25</v>
      </c>
      <c r="G70" s="343">
        <v>709722551.67999995</v>
      </c>
      <c r="H70" s="343">
        <v>17751417777.93</v>
      </c>
      <c r="I70" s="343">
        <v>17668349624.049999</v>
      </c>
      <c r="J70" s="343">
        <v>17668349624.049999</v>
      </c>
      <c r="K70" s="343">
        <v>83068153.879999384</v>
      </c>
    </row>
    <row r="71" spans="1:11">
      <c r="A71" s="344">
        <v>1</v>
      </c>
      <c r="B71" s="345" t="s">
        <v>497</v>
      </c>
      <c r="C71" s="336"/>
      <c r="D71" s="336"/>
      <c r="E71" s="336"/>
      <c r="F71" s="346">
        <v>6062290386.25</v>
      </c>
      <c r="G71" s="346">
        <v>1097351142.6300001</v>
      </c>
      <c r="H71" s="346">
        <v>7159641528.8800001</v>
      </c>
      <c r="I71" s="346">
        <v>7076573375</v>
      </c>
      <c r="J71" s="346">
        <v>7076573375</v>
      </c>
      <c r="K71" s="346">
        <v>83068153.879999384</v>
      </c>
    </row>
    <row r="72" spans="1:11">
      <c r="A72" s="344">
        <v>3</v>
      </c>
      <c r="B72" s="345" t="s">
        <v>498</v>
      </c>
      <c r="C72" s="336"/>
      <c r="D72" s="336"/>
      <c r="E72" s="336"/>
      <c r="F72" s="346">
        <v>10979404840</v>
      </c>
      <c r="G72" s="346">
        <v>-431390665.94999999</v>
      </c>
      <c r="H72" s="346">
        <v>10548014174.049999</v>
      </c>
      <c r="I72" s="346">
        <v>10548014174.049999</v>
      </c>
      <c r="J72" s="346">
        <v>10548014174.049999</v>
      </c>
      <c r="K72" s="346">
        <v>0</v>
      </c>
    </row>
    <row r="73" spans="1:11">
      <c r="A73" s="344">
        <v>5</v>
      </c>
      <c r="B73" s="345" t="s">
        <v>499</v>
      </c>
      <c r="C73" s="336"/>
      <c r="D73" s="336"/>
      <c r="E73" s="336"/>
      <c r="F73" s="346">
        <v>0</v>
      </c>
      <c r="G73" s="346">
        <v>43762075</v>
      </c>
      <c r="H73" s="346">
        <v>43762075</v>
      </c>
      <c r="I73" s="346">
        <v>43762075</v>
      </c>
      <c r="J73" s="346">
        <v>43762075</v>
      </c>
      <c r="K73" s="346">
        <v>0</v>
      </c>
    </row>
    <row r="74" spans="1:11">
      <c r="A74" s="336"/>
      <c r="B74" s="336"/>
      <c r="C74" s="336"/>
      <c r="D74" s="336"/>
      <c r="E74" s="336"/>
      <c r="F74" s="336"/>
      <c r="G74" s="336"/>
      <c r="H74" s="336"/>
      <c r="I74" s="336"/>
      <c r="J74" s="336"/>
      <c r="K74" s="336"/>
    </row>
    <row r="75" spans="1:11">
      <c r="A75" s="342" t="s">
        <v>500</v>
      </c>
      <c r="B75" s="342" t="s">
        <v>169</v>
      </c>
      <c r="C75" s="336"/>
      <c r="D75" s="336"/>
      <c r="E75" s="336"/>
      <c r="F75" s="343">
        <v>1786372041.05</v>
      </c>
      <c r="G75" s="343">
        <v>342272358.54000002</v>
      </c>
      <c r="H75" s="343">
        <v>2128644399.5899999</v>
      </c>
      <c r="I75" s="343">
        <v>2128644399.49</v>
      </c>
      <c r="J75" s="343">
        <v>2128643760.9100001</v>
      </c>
      <c r="K75" s="343">
        <v>0.10000007629394531</v>
      </c>
    </row>
    <row r="76" spans="1:11">
      <c r="A76" s="344">
        <v>1</v>
      </c>
      <c r="B76" s="345" t="s">
        <v>501</v>
      </c>
      <c r="C76" s="336"/>
      <c r="D76" s="336"/>
      <c r="E76" s="336"/>
      <c r="F76" s="346">
        <v>265931638.22</v>
      </c>
      <c r="G76" s="346">
        <v>289878751.44999999</v>
      </c>
      <c r="H76" s="346">
        <v>555810389.66999996</v>
      </c>
      <c r="I76" s="346">
        <v>555810389.56999993</v>
      </c>
      <c r="J76" s="346">
        <v>555810389.56999993</v>
      </c>
      <c r="K76" s="346">
        <v>0.10000007629394531</v>
      </c>
    </row>
    <row r="77" spans="1:11">
      <c r="A77" s="344">
        <v>2</v>
      </c>
      <c r="B77" s="345" t="s">
        <v>502</v>
      </c>
      <c r="C77" s="336"/>
      <c r="D77" s="336"/>
      <c r="E77" s="336"/>
      <c r="F77" s="346">
        <v>1087124475.8299999</v>
      </c>
      <c r="G77" s="346">
        <v>277908341.69</v>
      </c>
      <c r="H77" s="346">
        <v>1365032817.52</v>
      </c>
      <c r="I77" s="346">
        <v>1365032817.52</v>
      </c>
      <c r="J77" s="346">
        <v>1365032817.52</v>
      </c>
      <c r="K77" s="346">
        <v>0</v>
      </c>
    </row>
    <row r="78" spans="1:11">
      <c r="A78" s="344">
        <v>4</v>
      </c>
      <c r="B78" s="345" t="s">
        <v>503</v>
      </c>
      <c r="C78" s="336"/>
      <c r="D78" s="336"/>
      <c r="E78" s="336"/>
      <c r="F78" s="346">
        <v>3518706</v>
      </c>
      <c r="G78" s="346">
        <v>34522274.899999999</v>
      </c>
      <c r="H78" s="346">
        <v>38040980.899999999</v>
      </c>
      <c r="I78" s="346">
        <v>38040980.899999999</v>
      </c>
      <c r="J78" s="346">
        <v>38040980.899999999</v>
      </c>
      <c r="K78" s="346">
        <v>0</v>
      </c>
    </row>
    <row r="79" spans="1:11">
      <c r="A79" s="344">
        <v>5</v>
      </c>
      <c r="B79" s="345" t="s">
        <v>504</v>
      </c>
      <c r="C79" s="336"/>
      <c r="D79" s="336"/>
      <c r="E79" s="336"/>
      <c r="F79" s="346">
        <v>369797221</v>
      </c>
      <c r="G79" s="346">
        <v>-207480721.71000001</v>
      </c>
      <c r="H79" s="346">
        <v>162316499.28999999</v>
      </c>
      <c r="I79" s="346">
        <v>162316499.28999999</v>
      </c>
      <c r="J79" s="346">
        <v>162316499.28999999</v>
      </c>
      <c r="K79" s="346">
        <v>0</v>
      </c>
    </row>
    <row r="80" spans="1:11">
      <c r="A80" s="344">
        <v>9</v>
      </c>
      <c r="B80" s="345" t="s">
        <v>505</v>
      </c>
      <c r="C80" s="336"/>
      <c r="D80" s="336"/>
      <c r="E80" s="336"/>
      <c r="F80" s="346">
        <v>60000000</v>
      </c>
      <c r="G80" s="346">
        <v>-52556287.789999999</v>
      </c>
      <c r="H80" s="346">
        <v>7443712.21</v>
      </c>
      <c r="I80" s="346">
        <v>7443712.21</v>
      </c>
      <c r="J80" s="346">
        <v>7443073.6299999999</v>
      </c>
      <c r="K80" s="346">
        <v>0</v>
      </c>
    </row>
    <row r="81" spans="1:11">
      <c r="A81" s="336"/>
      <c r="B81" s="336"/>
      <c r="C81" s="336"/>
      <c r="D81" s="336"/>
      <c r="E81" s="336"/>
      <c r="F81" s="336"/>
      <c r="G81" s="336"/>
      <c r="H81" s="336"/>
      <c r="I81" s="336"/>
      <c r="J81" s="336"/>
      <c r="K81" s="336"/>
    </row>
    <row r="82" spans="1:11">
      <c r="A82" s="336"/>
      <c r="B82" s="336"/>
      <c r="C82" s="336"/>
      <c r="D82" s="336"/>
      <c r="E82" s="340" t="s">
        <v>506</v>
      </c>
      <c r="F82" s="347">
        <v>82808199057</v>
      </c>
      <c r="G82" s="347">
        <v>12154157532.41</v>
      </c>
      <c r="H82" s="347">
        <v>94962356589.410004</v>
      </c>
      <c r="I82" s="347">
        <v>91851728686.699997</v>
      </c>
      <c r="J82" s="347">
        <v>89591440743.149994</v>
      </c>
      <c r="K82" s="347">
        <v>3110627902.71</v>
      </c>
    </row>
    <row r="83" spans="1:11">
      <c r="A83" s="336"/>
      <c r="B83" s="336"/>
      <c r="C83" s="336"/>
      <c r="D83" s="336"/>
      <c r="E83" s="336"/>
      <c r="F83" s="336"/>
      <c r="G83" s="336"/>
      <c r="H83" s="336"/>
      <c r="I83" s="336"/>
      <c r="J83" s="336"/>
      <c r="K83" s="336"/>
    </row>
    <row r="84" spans="1:11">
      <c r="A84" s="336"/>
      <c r="B84" s="336"/>
      <c r="C84" s="336"/>
      <c r="D84" s="336"/>
      <c r="E84" s="336"/>
      <c r="F84" s="336"/>
      <c r="G84" s="336"/>
      <c r="H84" s="336"/>
      <c r="I84" s="336"/>
      <c r="J84" s="336"/>
      <c r="K84" s="336"/>
    </row>
    <row r="85" spans="1:11">
      <c r="A85" s="348" t="s">
        <v>507</v>
      </c>
      <c r="B85" s="336"/>
      <c r="C85" s="336"/>
      <c r="D85" s="336"/>
      <c r="E85" s="336"/>
      <c r="F85" s="336"/>
      <c r="G85" s="336"/>
      <c r="H85" s="336"/>
      <c r="I85" s="349">
        <v>44988</v>
      </c>
      <c r="J85" s="336"/>
      <c r="K85" s="350" t="s">
        <v>508</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F7" sqref="F7"/>
    </sheetView>
  </sheetViews>
  <sheetFormatPr baseColWidth="10" defaultRowHeight="15"/>
  <cols>
    <col min="1" max="5" width="11.42578125" style="352"/>
    <col min="6" max="6" width="14.42578125" style="352" customWidth="1"/>
    <col min="7" max="7" width="15.7109375" style="352" customWidth="1"/>
    <col min="8" max="9" width="14.42578125" style="352" customWidth="1"/>
    <col min="10" max="10" width="16.140625" style="352" customWidth="1"/>
    <col min="11" max="11" width="15.5703125" style="352" customWidth="1"/>
    <col min="12" max="12" width="16.28515625" style="352" customWidth="1"/>
    <col min="13" max="16384" width="11.42578125" style="352"/>
  </cols>
  <sheetData>
    <row r="1" spans="1:12">
      <c r="A1" s="351" t="s">
        <v>420</v>
      </c>
    </row>
    <row r="2" spans="1:12">
      <c r="A2" s="353" t="s">
        <v>421</v>
      </c>
    </row>
    <row r="3" spans="1:12">
      <c r="A3" s="351" t="s">
        <v>509</v>
      </c>
    </row>
    <row r="4" spans="1:12">
      <c r="A4" s="353" t="s">
        <v>423</v>
      </c>
    </row>
    <row r="10" spans="1:12">
      <c r="A10" s="354" t="s">
        <v>424</v>
      </c>
      <c r="B10" s="354" t="s">
        <v>425</v>
      </c>
      <c r="F10" s="355" t="s">
        <v>426</v>
      </c>
      <c r="G10" s="355" t="s">
        <v>427</v>
      </c>
      <c r="H10" s="355" t="s">
        <v>428</v>
      </c>
      <c r="I10" s="355" t="s">
        <v>429</v>
      </c>
      <c r="J10" s="355" t="s">
        <v>510</v>
      </c>
      <c r="K10" s="355" t="s">
        <v>430</v>
      </c>
      <c r="L10" s="355" t="s">
        <v>431</v>
      </c>
    </row>
    <row r="11" spans="1:12">
      <c r="F11" s="356" t="s">
        <v>511</v>
      </c>
      <c r="G11" s="356" t="s">
        <v>433</v>
      </c>
      <c r="H11" s="356" t="s">
        <v>512</v>
      </c>
      <c r="I11" s="356" t="s">
        <v>513</v>
      </c>
      <c r="J11" s="356" t="s">
        <v>514</v>
      </c>
      <c r="K11" s="356" t="s">
        <v>515</v>
      </c>
      <c r="L11" s="356" t="s">
        <v>516</v>
      </c>
    </row>
    <row r="12" spans="1:12">
      <c r="G12" s="356" t="s">
        <v>438</v>
      </c>
    </row>
    <row r="13" spans="1:12">
      <c r="A13" s="357">
        <v>1</v>
      </c>
      <c r="B13" s="358" t="s">
        <v>517</v>
      </c>
      <c r="F13" s="359">
        <v>62317729105.18</v>
      </c>
      <c r="G13" s="359">
        <v>7801727768.0600004</v>
      </c>
      <c r="H13" s="359">
        <v>70119456873.240005</v>
      </c>
      <c r="I13" s="359">
        <v>68704263305.290001</v>
      </c>
      <c r="J13" s="359">
        <v>68703124549.529999</v>
      </c>
      <c r="K13" s="359">
        <v>66634919894.75</v>
      </c>
      <c r="L13" s="359">
        <v>1415193567.95</v>
      </c>
    </row>
    <row r="14" spans="1:12">
      <c r="A14" s="360" t="s">
        <v>518</v>
      </c>
      <c r="B14" s="360" t="s">
        <v>519</v>
      </c>
      <c r="F14" s="361">
        <v>6293559742.2399998</v>
      </c>
      <c r="G14" s="361">
        <v>2733605879.3600001</v>
      </c>
      <c r="H14" s="361">
        <v>9027165621.6000004</v>
      </c>
      <c r="I14" s="361">
        <v>8937497262.2999992</v>
      </c>
      <c r="J14" s="361">
        <v>8937360469.8500004</v>
      </c>
      <c r="K14" s="361">
        <v>8932419017.3099995</v>
      </c>
      <c r="L14" s="361">
        <v>89668359.299999997</v>
      </c>
    </row>
    <row r="15" spans="1:12">
      <c r="A15" s="360" t="s">
        <v>520</v>
      </c>
      <c r="B15" s="360" t="s">
        <v>521</v>
      </c>
      <c r="F15" s="361">
        <v>56024169362.940002</v>
      </c>
      <c r="G15" s="361">
        <v>5068121888.6999998</v>
      </c>
      <c r="H15" s="361">
        <v>61092291251.639999</v>
      </c>
      <c r="I15" s="361">
        <v>59766766042.989998</v>
      </c>
      <c r="J15" s="361">
        <v>59765764079.68</v>
      </c>
      <c r="K15" s="361">
        <v>57702500877.440002</v>
      </c>
      <c r="L15" s="361">
        <v>1325525208.6500001</v>
      </c>
    </row>
    <row r="17" spans="1:12">
      <c r="A17" s="357">
        <v>2</v>
      </c>
      <c r="B17" s="358" t="s">
        <v>522</v>
      </c>
      <c r="F17" s="359">
        <v>12085999118.620001</v>
      </c>
      <c r="G17" s="359">
        <v>2546697652.5999999</v>
      </c>
      <c r="H17" s="359">
        <v>14632696771.219999</v>
      </c>
      <c r="I17" s="359">
        <v>13020330590.440001</v>
      </c>
      <c r="J17" s="359">
        <v>13008221180.190001</v>
      </c>
      <c r="K17" s="359">
        <v>12830049795.59</v>
      </c>
      <c r="L17" s="359">
        <v>1612366180.78</v>
      </c>
    </row>
    <row r="18" spans="1:12">
      <c r="A18" s="360" t="s">
        <v>518</v>
      </c>
      <c r="B18" s="360" t="s">
        <v>491</v>
      </c>
      <c r="F18" s="361">
        <v>4204755251.6199999</v>
      </c>
      <c r="G18" s="361">
        <v>2987362591.1999998</v>
      </c>
      <c r="H18" s="361">
        <v>7192117842.8199997</v>
      </c>
      <c r="I18" s="361">
        <v>5579751662.04</v>
      </c>
      <c r="J18" s="361">
        <v>5567642251.79</v>
      </c>
      <c r="K18" s="361">
        <v>5389470867.1899996</v>
      </c>
      <c r="L18" s="361">
        <v>1612366180.78</v>
      </c>
    </row>
    <row r="19" spans="1:12">
      <c r="A19" s="360" t="s">
        <v>520</v>
      </c>
      <c r="B19" s="360" t="s">
        <v>523</v>
      </c>
      <c r="F19" s="361">
        <v>7881243867</v>
      </c>
      <c r="G19" s="361">
        <v>-440664938.60000002</v>
      </c>
      <c r="H19" s="361">
        <v>7440578928.3999996</v>
      </c>
      <c r="I19" s="361">
        <v>7440578928.3999996</v>
      </c>
      <c r="J19" s="361">
        <v>7440578928.3999996</v>
      </c>
      <c r="K19" s="361">
        <v>7440578928.3999996</v>
      </c>
      <c r="L19" s="361">
        <v>0</v>
      </c>
    </row>
    <row r="21" spans="1:12">
      <c r="A21" s="357">
        <v>3</v>
      </c>
      <c r="B21" s="358" t="s">
        <v>524</v>
      </c>
      <c r="F21" s="359">
        <v>1786372041.05</v>
      </c>
      <c r="G21" s="359">
        <v>342272358.54000002</v>
      </c>
      <c r="H21" s="359">
        <v>2128644399.5899999</v>
      </c>
      <c r="I21" s="359">
        <v>2128644399.49</v>
      </c>
      <c r="J21" s="359">
        <v>2128644399.49</v>
      </c>
      <c r="K21" s="359">
        <v>2128643760.9100001</v>
      </c>
      <c r="L21" s="359">
        <v>9.9999923706054691E-2</v>
      </c>
    </row>
    <row r="22" spans="1:12">
      <c r="A22" s="360" t="s">
        <v>518</v>
      </c>
      <c r="B22" s="360" t="s">
        <v>524</v>
      </c>
      <c r="F22" s="361">
        <v>1786372041.05</v>
      </c>
      <c r="G22" s="361">
        <v>342272358.54000002</v>
      </c>
      <c r="H22" s="361">
        <v>2128644399.5899999</v>
      </c>
      <c r="I22" s="361">
        <v>2128644399.49</v>
      </c>
      <c r="J22" s="361">
        <v>2128644399.49</v>
      </c>
      <c r="K22" s="361">
        <v>2128643760.9100001</v>
      </c>
      <c r="L22" s="361">
        <v>9.9999923706054691E-2</v>
      </c>
    </row>
    <row r="24" spans="1:12">
      <c r="A24" s="357">
        <v>4</v>
      </c>
      <c r="B24" s="358" t="s">
        <v>475</v>
      </c>
      <c r="F24" s="359">
        <v>555808405.89999998</v>
      </c>
      <c r="G24" s="359">
        <v>366108610.57999998</v>
      </c>
      <c r="H24" s="359">
        <v>921917016.48000002</v>
      </c>
      <c r="I24" s="359">
        <v>921917016.48000002</v>
      </c>
      <c r="J24" s="359">
        <v>921917016.48000002</v>
      </c>
      <c r="K24" s="359">
        <v>921253916.89999998</v>
      </c>
      <c r="L24" s="359">
        <v>0</v>
      </c>
    </row>
    <row r="25" spans="1:12">
      <c r="A25" s="360" t="s">
        <v>518</v>
      </c>
      <c r="B25" s="360" t="s">
        <v>475</v>
      </c>
      <c r="F25" s="361">
        <v>555808405.89999998</v>
      </c>
      <c r="G25" s="361">
        <v>366108610.57999998</v>
      </c>
      <c r="H25" s="361">
        <v>921917016.48000002</v>
      </c>
      <c r="I25" s="361">
        <v>921917016.48000002</v>
      </c>
      <c r="J25" s="361">
        <v>921917016.48000002</v>
      </c>
      <c r="K25" s="361">
        <v>921253916.89999998</v>
      </c>
      <c r="L25" s="361">
        <v>0</v>
      </c>
    </row>
    <row r="27" spans="1:12">
      <c r="A27" s="357">
        <v>5</v>
      </c>
      <c r="B27" s="358" t="s">
        <v>497</v>
      </c>
      <c r="F27" s="359">
        <v>6062290386.25</v>
      </c>
      <c r="G27" s="359">
        <v>1097351142.6300001</v>
      </c>
      <c r="H27" s="359">
        <v>7159641528.8800001</v>
      </c>
      <c r="I27" s="359">
        <v>7076573375</v>
      </c>
      <c r="J27" s="359">
        <v>7076573375</v>
      </c>
      <c r="K27" s="359">
        <v>7076573375</v>
      </c>
      <c r="L27" s="359">
        <v>83068153.879999384</v>
      </c>
    </row>
    <row r="28" spans="1:12">
      <c r="A28" s="360" t="s">
        <v>518</v>
      </c>
      <c r="B28" s="360" t="s">
        <v>497</v>
      </c>
      <c r="F28" s="361">
        <v>6062290386.25</v>
      </c>
      <c r="G28" s="361">
        <v>1097351142.6300001</v>
      </c>
      <c r="H28" s="361">
        <v>7159641528.8800001</v>
      </c>
      <c r="I28" s="361">
        <v>7076573375</v>
      </c>
      <c r="J28" s="361">
        <v>7076573375</v>
      </c>
      <c r="K28" s="361">
        <v>7076573375</v>
      </c>
      <c r="L28" s="361">
        <v>83068153.879999384</v>
      </c>
    </row>
    <row r="30" spans="1:12">
      <c r="E30" s="355" t="s">
        <v>525</v>
      </c>
      <c r="F30" s="362">
        <v>82808199057</v>
      </c>
      <c r="G30" s="362">
        <v>12154157532.41</v>
      </c>
      <c r="H30" s="362">
        <v>94962356589.410004</v>
      </c>
      <c r="I30" s="362">
        <v>91851728686.699997</v>
      </c>
      <c r="J30" s="362">
        <v>91838480520.690002</v>
      </c>
      <c r="K30" s="362">
        <v>89591440743.149994</v>
      </c>
      <c r="L30" s="362">
        <v>3110627902.7099996</v>
      </c>
    </row>
    <row r="32" spans="1:12">
      <c r="A32" s="360" t="s">
        <v>526</v>
      </c>
      <c r="F32" s="363">
        <v>0.41665509259259259</v>
      </c>
      <c r="I32" s="364">
        <v>44988</v>
      </c>
      <c r="K32" s="365" t="s">
        <v>508</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8"/>
  <sheetViews>
    <sheetView workbookViewId="0">
      <selection activeCell="L19" sqref="L19"/>
    </sheetView>
  </sheetViews>
  <sheetFormatPr baseColWidth="10" defaultRowHeight="12.75"/>
  <cols>
    <col min="1" max="5" width="11.42578125" style="336"/>
    <col min="6" max="6" width="15.5703125" style="336" customWidth="1"/>
    <col min="7" max="7" width="14.85546875" style="336" customWidth="1"/>
    <col min="8" max="8" width="14.7109375" style="336" customWidth="1"/>
    <col min="9" max="9" width="14.28515625" style="336" customWidth="1"/>
    <col min="10" max="11" width="15.140625" style="336" customWidth="1"/>
    <col min="12" max="16384" width="11.42578125" style="336"/>
  </cols>
  <sheetData>
    <row r="2" spans="1:11" ht="15">
      <c r="A2" s="337" t="s">
        <v>420</v>
      </c>
    </row>
    <row r="3" spans="1:11" ht="15">
      <c r="A3" s="338" t="s">
        <v>421</v>
      </c>
    </row>
    <row r="4" spans="1:11" ht="15">
      <c r="A4" s="337" t="s">
        <v>527</v>
      </c>
    </row>
    <row r="5" spans="1:11" ht="15">
      <c r="A5" s="338" t="s">
        <v>423</v>
      </c>
    </row>
    <row r="10" spans="1:11">
      <c r="A10" s="339" t="s">
        <v>424</v>
      </c>
      <c r="B10" s="339" t="s">
        <v>425</v>
      </c>
      <c r="F10" s="340" t="s">
        <v>426</v>
      </c>
      <c r="G10" s="340" t="s">
        <v>427</v>
      </c>
      <c r="H10" s="340" t="s">
        <v>428</v>
      </c>
      <c r="I10" s="340" t="s">
        <v>429</v>
      </c>
      <c r="J10" s="340" t="s">
        <v>430</v>
      </c>
      <c r="K10" s="340" t="s">
        <v>431</v>
      </c>
    </row>
    <row r="11" spans="1:11">
      <c r="F11" s="341" t="s">
        <v>511</v>
      </c>
      <c r="G11" s="341" t="s">
        <v>433</v>
      </c>
      <c r="H11" s="341" t="s">
        <v>512</v>
      </c>
      <c r="I11" s="341" t="s">
        <v>513</v>
      </c>
      <c r="J11" s="340" t="s">
        <v>528</v>
      </c>
      <c r="K11" s="341" t="s">
        <v>529</v>
      </c>
    </row>
    <row r="12" spans="1:11">
      <c r="G12" s="341" t="s">
        <v>438</v>
      </c>
      <c r="J12" s="341" t="s">
        <v>530</v>
      </c>
    </row>
    <row r="14" spans="1:11" ht="13.5">
      <c r="A14" s="366">
        <v>1</v>
      </c>
      <c r="B14" s="367" t="s">
        <v>531</v>
      </c>
      <c r="F14" s="347">
        <v>9440225391.0300007</v>
      </c>
      <c r="G14" s="347">
        <v>2710619858.0999999</v>
      </c>
      <c r="H14" s="347">
        <v>12150845249.129999</v>
      </c>
      <c r="I14" s="347">
        <v>11803410315.83</v>
      </c>
      <c r="J14" s="347">
        <v>11783193239.52</v>
      </c>
      <c r="K14" s="347">
        <v>347434933.30000001</v>
      </c>
    </row>
    <row r="16" spans="1:11">
      <c r="A16" s="368">
        <v>1</v>
      </c>
      <c r="B16" s="369" t="s">
        <v>532</v>
      </c>
      <c r="F16" s="346">
        <v>632742186.46000004</v>
      </c>
      <c r="G16" s="346">
        <v>266954267.52000001</v>
      </c>
      <c r="H16" s="346">
        <v>899696453.98000002</v>
      </c>
      <c r="I16" s="346">
        <v>899696453.98000002</v>
      </c>
      <c r="J16" s="346">
        <v>898615903.62</v>
      </c>
      <c r="K16" s="346">
        <v>0</v>
      </c>
    </row>
    <row r="17" spans="1:11">
      <c r="A17" s="368">
        <v>2</v>
      </c>
      <c r="B17" s="369" t="s">
        <v>533</v>
      </c>
      <c r="F17" s="346">
        <v>2592889789.3899999</v>
      </c>
      <c r="G17" s="346">
        <v>73944999.540000007</v>
      </c>
      <c r="H17" s="346">
        <v>2666834788.9299998</v>
      </c>
      <c r="I17" s="346">
        <v>2662023268.8600001</v>
      </c>
      <c r="J17" s="346">
        <v>2650693274.0500002</v>
      </c>
      <c r="K17" s="346">
        <v>4811520.07</v>
      </c>
    </row>
    <row r="18" spans="1:11">
      <c r="A18" s="368">
        <v>3</v>
      </c>
      <c r="B18" s="369" t="s">
        <v>534</v>
      </c>
      <c r="F18" s="346">
        <v>1404237672.77</v>
      </c>
      <c r="G18" s="346">
        <v>292425748.55000001</v>
      </c>
      <c r="H18" s="346">
        <v>1696663421.3199999</v>
      </c>
      <c r="I18" s="346">
        <v>1657591965.8499999</v>
      </c>
      <c r="J18" s="346">
        <v>1653349627.6500001</v>
      </c>
      <c r="K18" s="346">
        <v>39071455.470000021</v>
      </c>
    </row>
    <row r="19" spans="1:11">
      <c r="A19" s="368">
        <v>5</v>
      </c>
      <c r="B19" s="369" t="s">
        <v>535</v>
      </c>
      <c r="F19" s="346">
        <v>604535449.38</v>
      </c>
      <c r="G19" s="346">
        <v>543014414.91999996</v>
      </c>
      <c r="H19" s="346">
        <v>1147549864.3</v>
      </c>
      <c r="I19" s="346">
        <v>1034333049.0700001</v>
      </c>
      <c r="J19" s="346">
        <v>1034035016.39</v>
      </c>
      <c r="K19" s="346">
        <v>113216815.23</v>
      </c>
    </row>
    <row r="20" spans="1:11">
      <c r="A20" s="368">
        <v>7</v>
      </c>
      <c r="B20" s="369" t="s">
        <v>536</v>
      </c>
      <c r="F20" s="346">
        <v>1679617461.5699999</v>
      </c>
      <c r="G20" s="346">
        <v>362550082.48000002</v>
      </c>
      <c r="H20" s="346">
        <v>2042167544.05</v>
      </c>
      <c r="I20" s="346">
        <v>2003918209.3800001</v>
      </c>
      <c r="J20" s="346">
        <v>2001699183.5699999</v>
      </c>
      <c r="K20" s="346">
        <v>38249334.670000002</v>
      </c>
    </row>
    <row r="21" spans="1:11">
      <c r="A21" s="368">
        <v>8</v>
      </c>
      <c r="B21" s="369" t="s">
        <v>468</v>
      </c>
      <c r="F21" s="346">
        <v>2526202831.46</v>
      </c>
      <c r="G21" s="346">
        <v>1171730345.0899999</v>
      </c>
      <c r="H21" s="346">
        <v>3697933176.5500002</v>
      </c>
      <c r="I21" s="346">
        <v>3545847368.6900001</v>
      </c>
      <c r="J21" s="346">
        <v>3544800234.2399998</v>
      </c>
      <c r="K21" s="346">
        <v>152085807.86000001</v>
      </c>
    </row>
    <row r="22" spans="1:11" ht="13.5">
      <c r="A22" s="366">
        <v>2</v>
      </c>
      <c r="B22" s="367" t="s">
        <v>537</v>
      </c>
      <c r="F22" s="347">
        <v>52444728107.760002</v>
      </c>
      <c r="G22" s="347">
        <v>7830764963.46</v>
      </c>
      <c r="H22" s="347">
        <v>60275493071.220001</v>
      </c>
      <c r="I22" s="347">
        <v>57775049627.660004</v>
      </c>
      <c r="J22" s="347">
        <v>55590907220.550003</v>
      </c>
      <c r="K22" s="347">
        <v>2500443443.5599999</v>
      </c>
    </row>
    <row r="24" spans="1:11">
      <c r="A24" s="368">
        <v>1</v>
      </c>
      <c r="B24" s="369" t="s">
        <v>538</v>
      </c>
      <c r="F24" s="346">
        <v>177539627.74000001</v>
      </c>
      <c r="G24" s="346">
        <v>-67432998.549999997</v>
      </c>
      <c r="H24" s="346">
        <v>110106629.19</v>
      </c>
      <c r="I24" s="346">
        <v>106794983.91</v>
      </c>
      <c r="J24" s="346">
        <v>103935566.45</v>
      </c>
      <c r="K24" s="346">
        <v>3311645.28</v>
      </c>
    </row>
    <row r="25" spans="1:11">
      <c r="A25" s="368">
        <v>2</v>
      </c>
      <c r="B25" s="369" t="s">
        <v>539</v>
      </c>
      <c r="F25" s="346">
        <v>2400038892.02</v>
      </c>
      <c r="G25" s="346">
        <v>1739730360.5699999</v>
      </c>
      <c r="H25" s="346">
        <v>4139769252.5900002</v>
      </c>
      <c r="I25" s="346">
        <v>3916717137.3200002</v>
      </c>
      <c r="J25" s="346">
        <v>3836604258.9000001</v>
      </c>
      <c r="K25" s="346">
        <v>223052115.27000001</v>
      </c>
    </row>
    <row r="26" spans="1:11">
      <c r="A26" s="368">
        <v>3</v>
      </c>
      <c r="B26" s="369" t="s">
        <v>540</v>
      </c>
      <c r="F26" s="346">
        <v>13104258525.59</v>
      </c>
      <c r="G26" s="346">
        <v>2195623234.21</v>
      </c>
      <c r="H26" s="346">
        <v>15299881759.799999</v>
      </c>
      <c r="I26" s="346">
        <v>14219815061.200001</v>
      </c>
      <c r="J26" s="346">
        <v>12234379772.379999</v>
      </c>
      <c r="K26" s="346">
        <v>1080066698.5999999</v>
      </c>
    </row>
    <row r="27" spans="1:11">
      <c r="A27" s="368">
        <v>4</v>
      </c>
      <c r="B27" s="369" t="s">
        <v>541</v>
      </c>
      <c r="F27" s="346">
        <v>413165486.94</v>
      </c>
      <c r="G27" s="346">
        <v>1055774143.66</v>
      </c>
      <c r="H27" s="346">
        <v>1468939630.5999999</v>
      </c>
      <c r="I27" s="346">
        <v>1407625418.29</v>
      </c>
      <c r="J27" s="346">
        <v>1392097049.98</v>
      </c>
      <c r="K27" s="346">
        <v>61314212.310000002</v>
      </c>
    </row>
    <row r="28" spans="1:11">
      <c r="A28" s="368">
        <v>5</v>
      </c>
      <c r="B28" s="369" t="s">
        <v>542</v>
      </c>
      <c r="F28" s="346">
        <v>33829998186.900002</v>
      </c>
      <c r="G28" s="346">
        <v>3098455744.71</v>
      </c>
      <c r="H28" s="346">
        <v>36928453931.610001</v>
      </c>
      <c r="I28" s="346">
        <v>35835633049.550003</v>
      </c>
      <c r="J28" s="346">
        <v>35743418173.849998</v>
      </c>
      <c r="K28" s="346">
        <v>1092820882.0599999</v>
      </c>
    </row>
    <row r="29" spans="1:11">
      <c r="A29" s="368">
        <v>6</v>
      </c>
      <c r="B29" s="369" t="s">
        <v>543</v>
      </c>
      <c r="F29" s="346">
        <v>2117298718.8299999</v>
      </c>
      <c r="G29" s="346">
        <v>64728474.829999998</v>
      </c>
      <c r="H29" s="346">
        <v>2182027193.6599998</v>
      </c>
      <c r="I29" s="346">
        <v>2178883925.8899999</v>
      </c>
      <c r="J29" s="346">
        <v>2170892347.4899998</v>
      </c>
      <c r="K29" s="346">
        <v>3143267.7699999986</v>
      </c>
    </row>
    <row r="30" spans="1:11">
      <c r="A30" s="368">
        <v>7</v>
      </c>
      <c r="B30" s="369" t="s">
        <v>544</v>
      </c>
      <c r="F30" s="346">
        <v>402428669.74000001</v>
      </c>
      <c r="G30" s="346">
        <v>-256113995.97</v>
      </c>
      <c r="H30" s="346">
        <v>146314673.77000001</v>
      </c>
      <c r="I30" s="346">
        <v>109580051.5</v>
      </c>
      <c r="J30" s="346">
        <v>109580051.5</v>
      </c>
      <c r="K30" s="346">
        <v>36734622.270000003</v>
      </c>
    </row>
    <row r="31" spans="1:11" ht="13.5">
      <c r="A31" s="366">
        <v>3</v>
      </c>
      <c r="B31" s="367" t="s">
        <v>545</v>
      </c>
      <c r="F31" s="347">
        <v>2155178290.9099998</v>
      </c>
      <c r="G31" s="347">
        <v>528454647.62999994</v>
      </c>
      <c r="H31" s="347">
        <v>2683632938.54</v>
      </c>
      <c r="I31" s="347">
        <v>2503951566.6700001</v>
      </c>
      <c r="J31" s="347">
        <v>2448023745.1199999</v>
      </c>
      <c r="K31" s="347">
        <v>179681371.86999997</v>
      </c>
    </row>
    <row r="33" spans="1:11">
      <c r="A33" s="368">
        <v>1</v>
      </c>
      <c r="B33" s="369" t="s">
        <v>546</v>
      </c>
      <c r="F33" s="346">
        <v>1030593463.13</v>
      </c>
      <c r="G33" s="346">
        <v>-602392663.76000011</v>
      </c>
      <c r="H33" s="346">
        <v>428200799.37</v>
      </c>
      <c r="I33" s="346">
        <v>415429307.02999997</v>
      </c>
      <c r="J33" s="346">
        <v>413395356.58999997</v>
      </c>
      <c r="K33" s="346">
        <v>12771492.34</v>
      </c>
    </row>
    <row r="34" spans="1:11">
      <c r="A34" s="368">
        <v>2</v>
      </c>
      <c r="B34" s="369" t="s">
        <v>547</v>
      </c>
      <c r="F34" s="346">
        <v>327913554.27999997</v>
      </c>
      <c r="G34" s="346">
        <v>293891173.39999998</v>
      </c>
      <c r="H34" s="346">
        <v>621804727.67999995</v>
      </c>
      <c r="I34" s="346">
        <v>617806437.38999999</v>
      </c>
      <c r="J34" s="346">
        <v>616644350.82000005</v>
      </c>
      <c r="K34" s="346">
        <v>3998290.29</v>
      </c>
    </row>
    <row r="35" spans="1:11">
      <c r="A35" s="368">
        <v>3</v>
      </c>
      <c r="B35" s="369" t="s">
        <v>548</v>
      </c>
      <c r="F35" s="346">
        <v>5521302</v>
      </c>
      <c r="G35" s="346">
        <v>6126630.1699999999</v>
      </c>
      <c r="H35" s="346">
        <v>11647932.17</v>
      </c>
      <c r="I35" s="346">
        <v>0</v>
      </c>
      <c r="J35" s="346">
        <v>0</v>
      </c>
      <c r="K35" s="346">
        <v>11647932.17</v>
      </c>
    </row>
    <row r="36" spans="1:11">
      <c r="A36" s="368">
        <v>5</v>
      </c>
      <c r="B36" s="369" t="s">
        <v>549</v>
      </c>
      <c r="F36" s="346">
        <v>522969651.86000001</v>
      </c>
      <c r="G36" s="346">
        <v>858330029.48000002</v>
      </c>
      <c r="H36" s="346">
        <v>1381299681.3399999</v>
      </c>
      <c r="I36" s="346">
        <v>1245050991.03</v>
      </c>
      <c r="J36" s="346">
        <v>1192672874.1800001</v>
      </c>
      <c r="K36" s="346">
        <v>136248690.30999997</v>
      </c>
    </row>
    <row r="37" spans="1:11">
      <c r="A37" s="368">
        <v>6</v>
      </c>
      <c r="B37" s="369" t="s">
        <v>550</v>
      </c>
      <c r="F37" s="346">
        <v>4104702.74</v>
      </c>
      <c r="G37" s="346">
        <v>7403627.4199999999</v>
      </c>
      <c r="H37" s="346">
        <v>11508330.16</v>
      </c>
      <c r="I37" s="346">
        <v>0</v>
      </c>
      <c r="J37" s="346">
        <v>0</v>
      </c>
      <c r="K37" s="346">
        <v>11508330.16</v>
      </c>
    </row>
    <row r="38" spans="1:11">
      <c r="A38" s="368">
        <v>7</v>
      </c>
      <c r="B38" s="369" t="s">
        <v>551</v>
      </c>
      <c r="F38" s="346">
        <v>259275616.90000001</v>
      </c>
      <c r="G38" s="346">
        <v>-33603981.93</v>
      </c>
      <c r="H38" s="346">
        <v>225671634.97</v>
      </c>
      <c r="I38" s="346">
        <v>225664831.22</v>
      </c>
      <c r="J38" s="346">
        <v>225311163.53</v>
      </c>
      <c r="K38" s="346">
        <v>6803.75</v>
      </c>
    </row>
    <row r="39" spans="1:11">
      <c r="A39" s="368">
        <v>8</v>
      </c>
      <c r="B39" s="369" t="s">
        <v>552</v>
      </c>
      <c r="F39" s="346">
        <v>0</v>
      </c>
      <c r="G39" s="346">
        <v>3499832.85</v>
      </c>
      <c r="H39" s="346">
        <v>3499832.85</v>
      </c>
      <c r="I39" s="346">
        <v>0</v>
      </c>
      <c r="J39" s="346">
        <v>0</v>
      </c>
      <c r="K39" s="346">
        <v>3499832.85</v>
      </c>
    </row>
    <row r="40" spans="1:11">
      <c r="A40" s="368">
        <v>9</v>
      </c>
      <c r="B40" s="369" t="s">
        <v>553</v>
      </c>
      <c r="F40" s="346">
        <v>4800000</v>
      </c>
      <c r="G40" s="346">
        <v>-4800000</v>
      </c>
      <c r="H40" s="346">
        <v>0</v>
      </c>
      <c r="I40" s="346">
        <v>0</v>
      </c>
      <c r="J40" s="346">
        <v>0</v>
      </c>
      <c r="K40" s="346">
        <v>0</v>
      </c>
    </row>
    <row r="41" spans="1:11" ht="13.5">
      <c r="A41" s="366">
        <v>4</v>
      </c>
      <c r="B41" s="367" t="s">
        <v>554</v>
      </c>
      <c r="F41" s="347">
        <v>18768067267.299999</v>
      </c>
      <c r="G41" s="347">
        <v>1084318063.22</v>
      </c>
      <c r="H41" s="347">
        <v>19852385330.52</v>
      </c>
      <c r="I41" s="347">
        <v>19769317176.540001</v>
      </c>
      <c r="J41" s="347">
        <v>19769316537.959999</v>
      </c>
      <c r="K41" s="347">
        <v>83068153.980000004</v>
      </c>
    </row>
    <row r="43" spans="1:11">
      <c r="A43" s="368">
        <v>1</v>
      </c>
      <c r="B43" s="369" t="s">
        <v>555</v>
      </c>
      <c r="F43" s="346">
        <v>1726372041.05</v>
      </c>
      <c r="G43" s="346">
        <v>394828646.32999998</v>
      </c>
      <c r="H43" s="346">
        <v>2121200687.3800001</v>
      </c>
      <c r="I43" s="346">
        <v>2121200687.28</v>
      </c>
      <c r="J43" s="346">
        <v>2121200687.28</v>
      </c>
      <c r="K43" s="346">
        <v>0.1</v>
      </c>
    </row>
    <row r="44" spans="1:11">
      <c r="A44" s="368">
        <v>2</v>
      </c>
      <c r="B44" s="369" t="s">
        <v>556</v>
      </c>
      <c r="F44" s="346">
        <v>17041695226.25</v>
      </c>
      <c r="G44" s="346">
        <v>682045704.67999995</v>
      </c>
      <c r="H44" s="346">
        <v>17723740930.93</v>
      </c>
      <c r="I44" s="346">
        <v>17640672777.049999</v>
      </c>
      <c r="J44" s="346">
        <v>17640672777.049999</v>
      </c>
      <c r="K44" s="346">
        <v>83068153.879999995</v>
      </c>
    </row>
    <row r="45" spans="1:11">
      <c r="A45" s="368">
        <v>4</v>
      </c>
      <c r="B45" s="369" t="s">
        <v>557</v>
      </c>
      <c r="F45" s="346">
        <v>0</v>
      </c>
      <c r="G45" s="346">
        <v>7443712.21</v>
      </c>
      <c r="H45" s="346">
        <v>7443712.21</v>
      </c>
      <c r="I45" s="346">
        <v>7443712.21</v>
      </c>
      <c r="J45" s="346">
        <v>7443073.6299999999</v>
      </c>
      <c r="K45" s="346">
        <v>0</v>
      </c>
    </row>
    <row r="46" spans="1:11">
      <c r="E46" s="340" t="s">
        <v>558</v>
      </c>
      <c r="F46" s="347">
        <v>82808199057</v>
      </c>
      <c r="G46" s="347">
        <v>12154157532.41</v>
      </c>
      <c r="H46" s="347">
        <v>94962356589.410004</v>
      </c>
      <c r="I46" s="347">
        <v>91851728686.699997</v>
      </c>
      <c r="J46" s="347">
        <v>89591440743.149994</v>
      </c>
      <c r="K46" s="347">
        <v>3110627902.71</v>
      </c>
    </row>
    <row r="48" spans="1:11">
      <c r="A48" s="348" t="s">
        <v>559</v>
      </c>
      <c r="H48" s="370" t="s">
        <v>508</v>
      </c>
      <c r="K48" s="371">
        <v>44988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H29"/>
  <sheetViews>
    <sheetView workbookViewId="0">
      <selection activeCell="F14" sqref="F14"/>
    </sheetView>
  </sheetViews>
  <sheetFormatPr baseColWidth="10" defaultRowHeight="15"/>
  <cols>
    <col min="1" max="1" width="1.7109375" customWidth="1"/>
    <col min="2" max="2" width="41.7109375" customWidth="1"/>
    <col min="3" max="3" width="21.140625" style="280" customWidth="1"/>
    <col min="4" max="4" width="18.7109375" style="280" customWidth="1"/>
    <col min="5" max="5" width="24.140625" style="280" customWidth="1"/>
    <col min="6" max="6" width="18.85546875" style="280" bestFit="1" customWidth="1"/>
    <col min="7" max="7" width="16.28515625" bestFit="1" customWidth="1"/>
    <col min="8" max="8" width="14.7109375" bestFit="1" customWidth="1"/>
  </cols>
  <sheetData>
    <row r="8" spans="2:7">
      <c r="B8" s="535" t="s">
        <v>560</v>
      </c>
      <c r="C8" s="535"/>
      <c r="D8" s="535"/>
      <c r="E8" s="535"/>
    </row>
    <row r="9" spans="2:7">
      <c r="B9" s="536" t="s">
        <v>149</v>
      </c>
      <c r="C9" s="536"/>
      <c r="D9" s="536"/>
      <c r="E9" s="536"/>
    </row>
    <row r="10" spans="2:7">
      <c r="B10" s="537" t="s">
        <v>561</v>
      </c>
      <c r="C10" s="537"/>
      <c r="D10" s="537"/>
      <c r="E10" s="537"/>
    </row>
    <row r="11" spans="2:7" ht="25.5">
      <c r="B11" s="372" t="s">
        <v>562</v>
      </c>
      <c r="C11" s="373" t="s">
        <v>563</v>
      </c>
      <c r="D11" s="374" t="s">
        <v>564</v>
      </c>
      <c r="E11" s="374" t="s">
        <v>149</v>
      </c>
    </row>
    <row r="12" spans="2:7">
      <c r="B12" s="375"/>
      <c r="C12" s="376" t="s">
        <v>518</v>
      </c>
      <c r="D12" s="376" t="s">
        <v>520</v>
      </c>
      <c r="E12" s="376" t="s">
        <v>565</v>
      </c>
    </row>
    <row r="13" spans="2:7">
      <c r="B13" s="538" t="s">
        <v>566</v>
      </c>
      <c r="C13" s="538"/>
      <c r="D13" s="538"/>
      <c r="E13" s="538"/>
    </row>
    <row r="14" spans="2:7">
      <c r="B14" s="377" t="s">
        <v>567</v>
      </c>
      <c r="C14" s="378"/>
      <c r="D14" s="378">
        <v>25637752.440000001</v>
      </c>
      <c r="E14" s="379">
        <f>C14-D14</f>
        <v>-25637752.440000001</v>
      </c>
      <c r="G14" s="333"/>
    </row>
    <row r="15" spans="2:7" ht="18.75">
      <c r="B15" s="377" t="s">
        <v>568</v>
      </c>
      <c r="C15" s="380"/>
      <c r="D15" s="380">
        <v>48983296.149999999</v>
      </c>
      <c r="E15" s="379">
        <f t="shared" ref="E15:E19" si="0">C15-D15</f>
        <v>-48983296.149999999</v>
      </c>
      <c r="G15" s="333"/>
    </row>
    <row r="16" spans="2:7" ht="18.75">
      <c r="B16" s="377" t="s">
        <v>569</v>
      </c>
      <c r="C16" s="380"/>
      <c r="D16" s="380">
        <v>31545797.43</v>
      </c>
      <c r="E16" s="379">
        <f t="shared" si="0"/>
        <v>-31545797.43</v>
      </c>
      <c r="G16" s="333"/>
    </row>
    <row r="17" spans="2:8" ht="18.75">
      <c r="B17" s="377" t="s">
        <v>570</v>
      </c>
      <c r="C17" s="380"/>
      <c r="D17" s="380">
        <v>26118550.600000001</v>
      </c>
      <c r="E17" s="379">
        <f t="shared" si="0"/>
        <v>-26118550.600000001</v>
      </c>
      <c r="G17" s="333"/>
    </row>
    <row r="18" spans="2:8" ht="18.75">
      <c r="B18" s="377" t="s">
        <v>571</v>
      </c>
      <c r="C18" s="380"/>
      <c r="D18" s="380">
        <v>46985992.039999999</v>
      </c>
      <c r="E18" s="379">
        <f t="shared" si="0"/>
        <v>-46985992.039999999</v>
      </c>
      <c r="F18" s="381"/>
      <c r="G18" s="333"/>
    </row>
    <row r="19" spans="2:8" ht="18.75">
      <c r="B19" s="377" t="s">
        <v>572</v>
      </c>
      <c r="C19" s="380"/>
      <c r="D19" s="380">
        <v>1397690.69</v>
      </c>
      <c r="E19" s="379">
        <f t="shared" si="0"/>
        <v>-1397690.69</v>
      </c>
      <c r="F19" s="381"/>
      <c r="G19" s="333"/>
    </row>
    <row r="20" spans="2:8" ht="18.75">
      <c r="B20" s="377" t="s">
        <v>573</v>
      </c>
      <c r="C20" s="380">
        <v>17991621.52</v>
      </c>
      <c r="D20" s="380">
        <v>13836088.1</v>
      </c>
      <c r="E20" s="379">
        <f>C20-D20</f>
        <v>4155533.42</v>
      </c>
      <c r="F20" s="381"/>
      <c r="G20" s="333"/>
    </row>
    <row r="21" spans="2:8" ht="18.75">
      <c r="B21" s="377" t="s">
        <v>574</v>
      </c>
      <c r="C21" s="380">
        <v>1318615156.28</v>
      </c>
      <c r="D21" s="380">
        <v>61305222.119999997</v>
      </c>
      <c r="E21" s="379">
        <f>C21-D21</f>
        <v>1257309934.1600001</v>
      </c>
      <c r="F21" s="381"/>
      <c r="G21" s="333"/>
    </row>
    <row r="22" spans="2:8" ht="18.75">
      <c r="B22" s="377" t="s">
        <v>575</v>
      </c>
      <c r="C22" s="380"/>
      <c r="D22" s="380">
        <v>300000000</v>
      </c>
      <c r="E22" s="380">
        <f t="shared" ref="E22" si="1">C22-D22</f>
        <v>-300000000</v>
      </c>
      <c r="F22" s="382"/>
      <c r="G22" s="333"/>
    </row>
    <row r="23" spans="2:8">
      <c r="B23" s="383" t="s">
        <v>576</v>
      </c>
      <c r="C23" s="384">
        <f>SUM(C14:C22)</f>
        <v>1336606777.8</v>
      </c>
      <c r="D23" s="384">
        <f>SUM(D14:D22)</f>
        <v>555810389.56999993</v>
      </c>
      <c r="E23" s="384">
        <f>SUM(E14:E22)</f>
        <v>780796388.23000002</v>
      </c>
      <c r="F23" s="381"/>
    </row>
    <row r="24" spans="2:8">
      <c r="B24" s="538" t="s">
        <v>577</v>
      </c>
      <c r="C24" s="538"/>
      <c r="D24" s="538"/>
      <c r="E24" s="538"/>
    </row>
    <row r="25" spans="2:8">
      <c r="B25" s="385"/>
      <c r="C25" s="386"/>
      <c r="D25" s="386"/>
      <c r="E25" s="386"/>
    </row>
    <row r="26" spans="2:8">
      <c r="B26" s="387" t="s">
        <v>578</v>
      </c>
      <c r="C26" s="388">
        <f>SUM(C25:C25)</f>
        <v>0</v>
      </c>
      <c r="D26" s="388">
        <f>SUM(D25:D25)</f>
        <v>0</v>
      </c>
      <c r="E26" s="389">
        <f>SUM(E25:E25)</f>
        <v>0</v>
      </c>
      <c r="G26" s="333"/>
    </row>
    <row r="27" spans="2:8">
      <c r="B27" s="387" t="s">
        <v>579</v>
      </c>
      <c r="C27" s="384">
        <f>C23+C26</f>
        <v>1336606777.8</v>
      </c>
      <c r="D27" s="384">
        <f>D23+D26</f>
        <v>555810389.56999993</v>
      </c>
      <c r="E27" s="389">
        <f>E23+E26</f>
        <v>780796388.23000002</v>
      </c>
      <c r="F27" s="381"/>
      <c r="G27" s="333"/>
      <c r="H27" s="390"/>
    </row>
    <row r="28" spans="2:8">
      <c r="G28" s="322"/>
    </row>
    <row r="29" spans="2:8">
      <c r="B29" s="534" t="s">
        <v>580</v>
      </c>
      <c r="C29" s="534"/>
      <c r="D29" s="534"/>
      <c r="E29" s="534"/>
    </row>
  </sheetData>
  <mergeCells count="6">
    <mergeCell ref="B29:E29"/>
    <mergeCell ref="B8:E8"/>
    <mergeCell ref="B9:E9"/>
    <mergeCell ref="B10:E10"/>
    <mergeCell ref="B13:E13"/>
    <mergeCell ref="B24:E2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I34"/>
  <sheetViews>
    <sheetView workbookViewId="0">
      <selection activeCell="G12" sqref="G12"/>
    </sheetView>
  </sheetViews>
  <sheetFormatPr baseColWidth="10" defaultRowHeight="15"/>
  <cols>
    <col min="2" max="2" width="49.5703125" customWidth="1"/>
    <col min="3" max="4" width="17.7109375" style="280" customWidth="1"/>
    <col min="5" max="5" width="5.5703125" style="280" customWidth="1"/>
    <col min="6" max="6" width="17.7109375" style="280" customWidth="1"/>
    <col min="7" max="7" width="16.28515625" bestFit="1" customWidth="1"/>
    <col min="8" max="9" width="17.85546875" bestFit="1" customWidth="1"/>
  </cols>
  <sheetData>
    <row r="7" spans="2:9">
      <c r="B7" s="539" t="s">
        <v>560</v>
      </c>
      <c r="C7" s="539"/>
      <c r="D7" s="539"/>
      <c r="E7" s="391"/>
    </row>
    <row r="8" spans="2:9">
      <c r="B8" s="539" t="s">
        <v>581</v>
      </c>
      <c r="C8" s="539"/>
      <c r="D8" s="539"/>
      <c r="E8" s="391"/>
    </row>
    <row r="9" spans="2:9">
      <c r="B9" s="540" t="s">
        <v>561</v>
      </c>
      <c r="C9" s="541"/>
      <c r="D9" s="542"/>
      <c r="E9" s="392"/>
    </row>
    <row r="10" spans="2:9">
      <c r="B10" s="375" t="s">
        <v>562</v>
      </c>
      <c r="C10" s="376" t="s">
        <v>403</v>
      </c>
      <c r="D10" s="376" t="s">
        <v>582</v>
      </c>
      <c r="E10" s="391"/>
    </row>
    <row r="11" spans="2:9">
      <c r="B11" s="539" t="s">
        <v>566</v>
      </c>
      <c r="C11" s="539"/>
      <c r="D11" s="539"/>
      <c r="E11" s="391"/>
      <c r="F11" s="381"/>
    </row>
    <row r="12" spans="2:9">
      <c r="B12" s="377" t="s">
        <v>583</v>
      </c>
      <c r="C12" s="393">
        <v>20477222.280000001</v>
      </c>
      <c r="D12" s="393">
        <v>20477222.280000001</v>
      </c>
      <c r="E12" s="394"/>
      <c r="F12" s="381"/>
      <c r="G12" s="381"/>
      <c r="H12" s="395"/>
      <c r="I12" s="395"/>
    </row>
    <row r="13" spans="2:9" ht="18.75">
      <c r="B13" s="377" t="s">
        <v>568</v>
      </c>
      <c r="C13" s="393">
        <v>364683102.27999997</v>
      </c>
      <c r="D13" s="393">
        <v>364683102.27999997</v>
      </c>
      <c r="E13" s="394"/>
      <c r="F13" s="381"/>
      <c r="G13" s="381"/>
      <c r="H13" s="395"/>
      <c r="I13" s="395"/>
    </row>
    <row r="14" spans="2:9" ht="18.75">
      <c r="B14" s="377" t="s">
        <v>569</v>
      </c>
      <c r="C14" s="393">
        <v>236739648.21000001</v>
      </c>
      <c r="D14" s="393">
        <v>236739648.21000001</v>
      </c>
      <c r="E14" s="394"/>
      <c r="F14" s="381"/>
      <c r="G14" s="381"/>
      <c r="H14" s="395"/>
      <c r="I14" s="395"/>
    </row>
    <row r="15" spans="2:9" ht="18.75">
      <c r="B15" s="377" t="s">
        <v>570</v>
      </c>
      <c r="C15" s="393">
        <v>384938239.82999998</v>
      </c>
      <c r="D15" s="393">
        <v>384938239.82999998</v>
      </c>
      <c r="E15" s="394"/>
      <c r="F15" s="381"/>
      <c r="G15" s="381"/>
      <c r="H15" s="395"/>
      <c r="I15" s="395"/>
    </row>
    <row r="16" spans="2:9" ht="18.75">
      <c r="B16" s="377" t="s">
        <v>584</v>
      </c>
      <c r="C16" s="393">
        <v>75157287.030000001</v>
      </c>
      <c r="D16" s="393">
        <v>75157287.030000001</v>
      </c>
      <c r="E16" s="394"/>
      <c r="F16" s="274"/>
      <c r="G16" s="274"/>
      <c r="H16" s="274"/>
      <c r="I16" s="274"/>
    </row>
    <row r="17" spans="2:9" ht="18.75">
      <c r="B17" s="377" t="s">
        <v>572</v>
      </c>
      <c r="C17" s="393">
        <v>10809783.99</v>
      </c>
      <c r="D17" s="393">
        <v>10809783.99</v>
      </c>
      <c r="E17" s="394"/>
      <c r="F17" s="274"/>
      <c r="G17" s="274"/>
      <c r="H17" s="274"/>
      <c r="I17" s="274"/>
    </row>
    <row r="18" spans="2:9" ht="18.75">
      <c r="B18" s="377" t="s">
        <v>573</v>
      </c>
      <c r="C18" s="393">
        <v>23831869.440000001</v>
      </c>
      <c r="D18" s="393">
        <v>23831869.440000001</v>
      </c>
      <c r="E18" s="394"/>
      <c r="F18" s="274"/>
      <c r="G18" s="274"/>
      <c r="H18" s="274"/>
      <c r="I18" s="395"/>
    </row>
    <row r="19" spans="2:9" ht="18.75">
      <c r="B19" s="377" t="s">
        <v>574</v>
      </c>
      <c r="C19" s="393">
        <v>107546388.09999999</v>
      </c>
      <c r="D19" s="393">
        <v>107546388.09999999</v>
      </c>
      <c r="E19" s="394"/>
      <c r="F19" s="381"/>
      <c r="G19" s="274"/>
      <c r="H19" s="395"/>
      <c r="I19" s="395"/>
    </row>
    <row r="20" spans="2:9">
      <c r="B20" s="377" t="s">
        <v>585</v>
      </c>
      <c r="C20" s="393">
        <v>33845939.039999999</v>
      </c>
      <c r="D20" s="393">
        <v>33845939.039999999</v>
      </c>
      <c r="E20" s="394"/>
      <c r="F20" s="396"/>
      <c r="G20" s="381"/>
      <c r="H20" s="395"/>
      <c r="I20" s="395"/>
    </row>
    <row r="21" spans="2:9">
      <c r="B21" s="377" t="s">
        <v>586</v>
      </c>
      <c r="C21" s="393">
        <v>101749387.31999999</v>
      </c>
      <c r="D21" s="393">
        <v>101749387.31999999</v>
      </c>
      <c r="E21" s="394"/>
      <c r="G21" s="381"/>
      <c r="H21" s="395"/>
      <c r="I21" s="395"/>
    </row>
    <row r="22" spans="2:9" ht="18.75">
      <c r="B22" s="377" t="s">
        <v>575</v>
      </c>
      <c r="C22" s="393">
        <v>5253950</v>
      </c>
      <c r="D22" s="393">
        <v>5253950</v>
      </c>
      <c r="E22" s="394"/>
      <c r="F22" s="397"/>
      <c r="G22" s="381"/>
      <c r="H22" s="395"/>
      <c r="I22" s="395"/>
    </row>
    <row r="23" spans="2:9">
      <c r="B23" s="398" t="s">
        <v>587</v>
      </c>
      <c r="C23" s="384">
        <f>SUM(C12:C22)</f>
        <v>1365032817.5199997</v>
      </c>
      <c r="D23" s="384">
        <f>SUM(D12:D22)</f>
        <v>1365032817.5199997</v>
      </c>
      <c r="E23" s="399"/>
      <c r="F23" s="274"/>
      <c r="G23" s="274"/>
      <c r="H23" s="274"/>
      <c r="I23" s="274"/>
    </row>
    <row r="24" spans="2:9">
      <c r="B24" s="543" t="s">
        <v>577</v>
      </c>
      <c r="C24" s="543"/>
      <c r="D24" s="543"/>
      <c r="E24" s="400"/>
      <c r="F24" s="401"/>
      <c r="G24" s="274"/>
      <c r="H24" s="274"/>
      <c r="I24" s="274"/>
    </row>
    <row r="25" spans="2:9">
      <c r="B25" s="385"/>
      <c r="C25" s="402"/>
      <c r="D25" s="402"/>
      <c r="E25" s="394"/>
      <c r="F25" s="381"/>
      <c r="G25" s="397"/>
      <c r="H25" s="395"/>
      <c r="I25" s="395"/>
    </row>
    <row r="26" spans="2:9">
      <c r="B26" s="398" t="s">
        <v>588</v>
      </c>
      <c r="C26" s="403">
        <f>SUM(C25:C25)</f>
        <v>0</v>
      </c>
      <c r="D26" s="403">
        <f>SUM(D25:D25)</f>
        <v>0</v>
      </c>
      <c r="E26" s="399"/>
      <c r="F26" s="401"/>
      <c r="H26" s="333"/>
      <c r="I26" s="333"/>
    </row>
    <row r="27" spans="2:9">
      <c r="B27" s="387" t="s">
        <v>579</v>
      </c>
      <c r="C27" s="384">
        <f>C26+C23</f>
        <v>1365032817.5199997</v>
      </c>
      <c r="D27" s="384">
        <f>D26+D23</f>
        <v>1365032817.5199997</v>
      </c>
      <c r="E27" s="399"/>
      <c r="F27" s="401"/>
      <c r="G27" s="333"/>
      <c r="H27" s="333"/>
      <c r="I27" s="333"/>
    </row>
    <row r="28" spans="2:9">
      <c r="C28" s="401"/>
      <c r="D28" s="401"/>
      <c r="H28" s="333"/>
      <c r="I28" s="322"/>
    </row>
    <row r="29" spans="2:9">
      <c r="B29" s="534" t="s">
        <v>580</v>
      </c>
      <c r="C29" s="534"/>
      <c r="D29" s="534"/>
      <c r="E29" s="404"/>
    </row>
    <row r="30" spans="2:9">
      <c r="C30" s="381"/>
      <c r="H30" s="333"/>
      <c r="I30" s="333"/>
    </row>
    <row r="31" spans="2:9">
      <c r="C31" s="381"/>
    </row>
    <row r="32" spans="2:9">
      <c r="C32" s="381"/>
    </row>
    <row r="33" spans="3:3">
      <c r="C33" s="401"/>
    </row>
    <row r="34" spans="3:3">
      <c r="C34" s="401"/>
    </row>
  </sheetData>
  <mergeCells count="6">
    <mergeCell ref="B29:D29"/>
    <mergeCell ref="B7:D7"/>
    <mergeCell ref="B8:D8"/>
    <mergeCell ref="B9:D9"/>
    <mergeCell ref="B11:D11"/>
    <mergeCell ref="B24:D2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44"/>
  <sheetViews>
    <sheetView topLeftCell="A4" workbookViewId="0">
      <selection activeCell="F12" sqref="F12"/>
    </sheetView>
  </sheetViews>
  <sheetFormatPr baseColWidth="10" defaultRowHeight="15"/>
  <cols>
    <col min="1" max="1" width="4.42578125" customWidth="1"/>
    <col min="5" max="5" width="17" customWidth="1"/>
    <col min="6" max="6" width="19.28515625" customWidth="1"/>
    <col min="7" max="7" width="21.140625" customWidth="1"/>
    <col min="8" max="8" width="20.85546875" customWidth="1"/>
    <col min="9" max="9" width="15" bestFit="1" customWidth="1"/>
    <col min="10" max="10" width="16.140625" bestFit="1" customWidth="1"/>
  </cols>
  <sheetData>
    <row r="5" spans="2:10">
      <c r="B5" s="547" t="s">
        <v>186</v>
      </c>
      <c r="C5" s="548"/>
      <c r="D5" s="548"/>
      <c r="E5" s="548"/>
      <c r="F5" s="548"/>
      <c r="G5" s="548"/>
      <c r="H5" s="549"/>
    </row>
    <row r="6" spans="2:10">
      <c r="B6" s="550" t="s">
        <v>589</v>
      </c>
      <c r="C6" s="551"/>
      <c r="D6" s="551"/>
      <c r="E6" s="551"/>
      <c r="F6" s="551"/>
      <c r="G6" s="551"/>
      <c r="H6" s="552"/>
    </row>
    <row r="7" spans="2:10">
      <c r="B7" s="550" t="s">
        <v>590</v>
      </c>
      <c r="C7" s="551"/>
      <c r="D7" s="551"/>
      <c r="E7" s="551"/>
      <c r="F7" s="551"/>
      <c r="G7" s="551"/>
      <c r="H7" s="552"/>
    </row>
    <row r="8" spans="2:10">
      <c r="B8" s="553" t="s">
        <v>591</v>
      </c>
      <c r="C8" s="554"/>
      <c r="D8" s="554"/>
      <c r="E8" s="554"/>
      <c r="F8" s="554"/>
      <c r="G8" s="554"/>
      <c r="H8" s="555"/>
    </row>
    <row r="9" spans="2:10">
      <c r="B9" s="556"/>
      <c r="C9" s="557"/>
      <c r="D9" s="557"/>
      <c r="E9" s="557"/>
      <c r="F9" s="557"/>
      <c r="G9" s="557"/>
      <c r="H9" s="558"/>
    </row>
    <row r="10" spans="2:10">
      <c r="B10" s="520" t="s">
        <v>0</v>
      </c>
      <c r="C10" s="559"/>
      <c r="D10" s="559"/>
      <c r="E10" s="521"/>
      <c r="F10" s="405" t="s">
        <v>592</v>
      </c>
      <c r="G10" s="405" t="s">
        <v>403</v>
      </c>
      <c r="H10" s="406" t="s">
        <v>593</v>
      </c>
    </row>
    <row r="11" spans="2:10">
      <c r="B11" s="560"/>
      <c r="C11" s="561"/>
      <c r="D11" s="561"/>
      <c r="E11" s="562"/>
      <c r="F11" s="407"/>
      <c r="G11" s="407"/>
      <c r="H11" s="408"/>
    </row>
    <row r="12" spans="2:10">
      <c r="B12" s="544" t="s">
        <v>594</v>
      </c>
      <c r="C12" s="545"/>
      <c r="D12" s="545"/>
      <c r="E12" s="546"/>
      <c r="F12" s="409" t="e">
        <f>F13+F14</f>
        <v>#REF!</v>
      </c>
      <c r="G12" s="409" t="e">
        <f>G13+G14</f>
        <v>#REF!</v>
      </c>
      <c r="H12" s="410" t="e">
        <f>G12</f>
        <v>#REF!</v>
      </c>
    </row>
    <row r="13" spans="2:10">
      <c r="B13" s="563" t="s">
        <v>595</v>
      </c>
      <c r="C13" s="564"/>
      <c r="D13" s="564"/>
      <c r="E13" s="565"/>
      <c r="F13" s="409" t="e">
        <f>+#REF!</f>
        <v>#REF!</v>
      </c>
      <c r="G13" s="409" t="e">
        <f>+#REF!</f>
        <v>#REF!</v>
      </c>
      <c r="H13" s="410" t="e">
        <f>+#REF!</f>
        <v>#REF!</v>
      </c>
    </row>
    <row r="14" spans="2:10">
      <c r="B14" s="563" t="s">
        <v>596</v>
      </c>
      <c r="C14" s="564"/>
      <c r="D14" s="564"/>
      <c r="E14" s="565"/>
      <c r="F14" s="409">
        <v>0</v>
      </c>
      <c r="G14" s="409">
        <v>0</v>
      </c>
      <c r="H14" s="410">
        <v>0</v>
      </c>
    </row>
    <row r="15" spans="2:10">
      <c r="B15" s="556"/>
      <c r="C15" s="557"/>
      <c r="D15" s="557"/>
      <c r="E15" s="558"/>
      <c r="F15" s="409"/>
      <c r="G15" s="409"/>
      <c r="H15" s="410"/>
    </row>
    <row r="16" spans="2:10">
      <c r="B16" s="544" t="s">
        <v>597</v>
      </c>
      <c r="C16" s="545"/>
      <c r="D16" s="545"/>
      <c r="E16" s="546"/>
      <c r="F16" s="409" t="e">
        <f>F17+F18</f>
        <v>#REF!</v>
      </c>
      <c r="G16" s="409" t="e">
        <f>G17+G18</f>
        <v>#REF!</v>
      </c>
      <c r="H16" s="410" t="e">
        <f>H17+H18</f>
        <v>#REF!</v>
      </c>
      <c r="J16" s="395"/>
    </row>
    <row r="17" spans="2:10">
      <c r="B17" s="566" t="s">
        <v>598</v>
      </c>
      <c r="C17" s="567"/>
      <c r="D17" s="567"/>
      <c r="E17" s="568"/>
      <c r="F17" s="409" t="e">
        <f>+#REF!-F26-F34</f>
        <v>#REF!</v>
      </c>
      <c r="G17" s="409" t="e">
        <v>#REF!</v>
      </c>
      <c r="H17" s="410" t="e">
        <v>#REF!</v>
      </c>
      <c r="J17" s="395"/>
    </row>
    <row r="18" spans="2:10">
      <c r="B18" s="566" t="s">
        <v>599</v>
      </c>
      <c r="C18" s="567"/>
      <c r="D18" s="567"/>
      <c r="E18" s="568"/>
      <c r="F18" s="409" t="e">
        <f>+#REF!</f>
        <v>#REF!</v>
      </c>
      <c r="G18" s="409" t="e">
        <f>+#REF!</f>
        <v>#REF!</v>
      </c>
      <c r="H18" s="410" t="e">
        <f>+#REF!</f>
        <v>#REF!</v>
      </c>
    </row>
    <row r="19" spans="2:10">
      <c r="B19" s="556"/>
      <c r="C19" s="557"/>
      <c r="D19" s="557"/>
      <c r="E19" s="558"/>
      <c r="F19" s="409"/>
      <c r="G19" s="409"/>
      <c r="H19" s="410"/>
    </row>
    <row r="20" spans="2:10">
      <c r="B20" s="544" t="s">
        <v>600</v>
      </c>
      <c r="C20" s="545"/>
      <c r="D20" s="545"/>
      <c r="E20" s="546"/>
      <c r="F20" s="409" t="e">
        <f>F12-F16</f>
        <v>#REF!</v>
      </c>
      <c r="G20" s="409" t="e">
        <f>G12-G16</f>
        <v>#REF!</v>
      </c>
      <c r="H20" s="410" t="e">
        <f>H12-H16</f>
        <v>#REF!</v>
      </c>
      <c r="I20" s="395"/>
    </row>
    <row r="21" spans="2:10">
      <c r="B21" s="556"/>
      <c r="C21" s="557"/>
      <c r="D21" s="557"/>
      <c r="E21" s="558"/>
      <c r="F21" s="411"/>
      <c r="G21" s="411"/>
      <c r="H21" s="412"/>
    </row>
    <row r="22" spans="2:10">
      <c r="B22" s="569" t="s">
        <v>0</v>
      </c>
      <c r="C22" s="570"/>
      <c r="D22" s="570"/>
      <c r="E22" s="571"/>
      <c r="F22" s="413" t="s">
        <v>592</v>
      </c>
      <c r="G22" s="413" t="s">
        <v>403</v>
      </c>
      <c r="H22" s="414" t="s">
        <v>593</v>
      </c>
    </row>
    <row r="23" spans="2:10">
      <c r="B23" s="556"/>
      <c r="C23" s="557"/>
      <c r="D23" s="557"/>
      <c r="E23" s="558"/>
      <c r="F23" s="411"/>
      <c r="G23" s="411"/>
      <c r="H23" s="412"/>
    </row>
    <row r="24" spans="2:10">
      <c r="B24" s="544" t="s">
        <v>601</v>
      </c>
      <c r="C24" s="545"/>
      <c r="D24" s="545"/>
      <c r="E24" s="546"/>
      <c r="F24" s="409" t="e">
        <f>F20</f>
        <v>#REF!</v>
      </c>
      <c r="G24" s="409" t="e">
        <f>+G20</f>
        <v>#REF!</v>
      </c>
      <c r="H24" s="410" t="e">
        <f>+H20</f>
        <v>#REF!</v>
      </c>
    </row>
    <row r="25" spans="2:10">
      <c r="B25" s="556"/>
      <c r="C25" s="557"/>
      <c r="D25" s="557"/>
      <c r="E25" s="558"/>
      <c r="F25" s="409"/>
      <c r="G25" s="409"/>
      <c r="H25" s="410"/>
    </row>
    <row r="26" spans="2:10">
      <c r="B26" s="544" t="s">
        <v>602</v>
      </c>
      <c r="C26" s="545"/>
      <c r="D26" s="545"/>
      <c r="E26" s="546"/>
      <c r="F26" s="409" t="e">
        <f>+#REF!</f>
        <v>#REF!</v>
      </c>
      <c r="G26" s="409" t="e">
        <f>+#REF!</f>
        <v>#REF!</v>
      </c>
      <c r="H26" s="410" t="e">
        <f>+#REF!</f>
        <v>#REF!</v>
      </c>
    </row>
    <row r="27" spans="2:10">
      <c r="B27" s="556"/>
      <c r="C27" s="557"/>
      <c r="D27" s="557"/>
      <c r="E27" s="558"/>
      <c r="F27" s="409"/>
      <c r="G27" s="409"/>
      <c r="H27" s="410"/>
    </row>
    <row r="28" spans="2:10">
      <c r="B28" s="544" t="s">
        <v>603</v>
      </c>
      <c r="C28" s="545"/>
      <c r="D28" s="545"/>
      <c r="E28" s="546"/>
      <c r="F28" s="409" t="e">
        <f>+F24-F26</f>
        <v>#REF!</v>
      </c>
      <c r="G28" s="409" t="e">
        <f t="shared" ref="G28:H28" si="0">+G24-G26</f>
        <v>#REF!</v>
      </c>
      <c r="H28" s="410" t="e">
        <f t="shared" si="0"/>
        <v>#REF!</v>
      </c>
    </row>
    <row r="29" spans="2:10">
      <c r="B29" s="556"/>
      <c r="C29" s="557"/>
      <c r="D29" s="557"/>
      <c r="E29" s="558"/>
      <c r="F29" s="411"/>
      <c r="G29" s="411"/>
      <c r="H29" s="412"/>
    </row>
    <row r="30" spans="2:10">
      <c r="B30" s="569" t="s">
        <v>0</v>
      </c>
      <c r="C30" s="570"/>
      <c r="D30" s="570"/>
      <c r="E30" s="571"/>
      <c r="F30" s="413" t="s">
        <v>592</v>
      </c>
      <c r="G30" s="413" t="s">
        <v>403</v>
      </c>
      <c r="H30" s="414" t="s">
        <v>593</v>
      </c>
    </row>
    <row r="31" spans="2:10">
      <c r="B31" s="556"/>
      <c r="C31" s="557"/>
      <c r="D31" s="557"/>
      <c r="E31" s="558"/>
      <c r="F31" s="411"/>
      <c r="G31" s="411"/>
      <c r="H31" s="412"/>
    </row>
    <row r="32" spans="2:10">
      <c r="B32" s="544" t="s">
        <v>604</v>
      </c>
      <c r="C32" s="545"/>
      <c r="D32" s="545"/>
      <c r="E32" s="546"/>
      <c r="F32" s="409">
        <v>0</v>
      </c>
      <c r="G32" s="409" t="e">
        <f>+#REF!</f>
        <v>#REF!</v>
      </c>
      <c r="H32" s="410" t="e">
        <f>+#REF!</f>
        <v>#REF!</v>
      </c>
    </row>
    <row r="33" spans="2:10">
      <c r="B33" s="544"/>
      <c r="C33" s="545"/>
      <c r="D33" s="545"/>
      <c r="E33" s="546"/>
      <c r="F33" s="409"/>
      <c r="G33" s="409"/>
      <c r="H33" s="410"/>
    </row>
    <row r="34" spans="2:10">
      <c r="B34" s="544" t="s">
        <v>605</v>
      </c>
      <c r="C34" s="545"/>
      <c r="D34" s="545"/>
      <c r="E34" s="546"/>
      <c r="F34" s="409" t="e">
        <f>+#REF!</f>
        <v>#REF!</v>
      </c>
      <c r="G34" s="409" t="e">
        <f>+#REF!</f>
        <v>#REF!</v>
      </c>
      <c r="H34" s="410" t="e">
        <f>+#REF!</f>
        <v>#REF!</v>
      </c>
    </row>
    <row r="35" spans="2:10">
      <c r="B35" s="544"/>
      <c r="C35" s="545"/>
      <c r="D35" s="545"/>
      <c r="E35" s="546"/>
      <c r="F35" s="409"/>
      <c r="G35" s="409"/>
      <c r="H35" s="410"/>
    </row>
    <row r="36" spans="2:10">
      <c r="B36" s="544" t="s">
        <v>606</v>
      </c>
      <c r="C36" s="545"/>
      <c r="D36" s="545"/>
      <c r="E36" s="546"/>
      <c r="F36" s="409" t="e">
        <f>F32-F34</f>
        <v>#REF!</v>
      </c>
      <c r="G36" s="409" t="e">
        <f>G32-G34</f>
        <v>#REF!</v>
      </c>
      <c r="H36" s="410" t="e">
        <f>H32-H34</f>
        <v>#REF!</v>
      </c>
    </row>
    <row r="42" spans="2:10">
      <c r="J42" s="415"/>
    </row>
    <row r="43" spans="2:10">
      <c r="J43" s="415"/>
    </row>
    <row r="44" spans="2:10">
      <c r="J44" s="415"/>
    </row>
  </sheetData>
  <mergeCells count="32">
    <mergeCell ref="B35:E35"/>
    <mergeCell ref="B36:E36"/>
    <mergeCell ref="B29:E29"/>
    <mergeCell ref="B30:E30"/>
    <mergeCell ref="B31:E31"/>
    <mergeCell ref="B32:E32"/>
    <mergeCell ref="B33:E33"/>
    <mergeCell ref="B34:E34"/>
    <mergeCell ref="B28:E28"/>
    <mergeCell ref="B17:E17"/>
    <mergeCell ref="B18:E18"/>
    <mergeCell ref="B19:E19"/>
    <mergeCell ref="B20:E20"/>
    <mergeCell ref="B21:E21"/>
    <mergeCell ref="B22:E22"/>
    <mergeCell ref="B23:E23"/>
    <mergeCell ref="B24:E24"/>
    <mergeCell ref="B25:E25"/>
    <mergeCell ref="B26:E26"/>
    <mergeCell ref="B27:E27"/>
    <mergeCell ref="B16:E16"/>
    <mergeCell ref="B5:H5"/>
    <mergeCell ref="B6:H6"/>
    <mergeCell ref="B7:H7"/>
    <mergeCell ref="B8:H8"/>
    <mergeCell ref="B9:H9"/>
    <mergeCell ref="B10:E10"/>
    <mergeCell ref="B11:E11"/>
    <mergeCell ref="B12:E12"/>
    <mergeCell ref="B13:E13"/>
    <mergeCell ref="B14:E14"/>
    <mergeCell ref="B15:E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X1001"/>
  <sheetViews>
    <sheetView showGridLines="0" view="pageBreakPreview" zoomScale="150" zoomScaleNormal="100" zoomScaleSheetLayoutView="150" workbookViewId="0"/>
  </sheetViews>
  <sheetFormatPr baseColWidth="10" defaultColWidth="14.42578125" defaultRowHeight="15" customHeight="1"/>
  <cols>
    <col min="1" max="1" width="6.28515625" customWidth="1"/>
    <col min="2" max="2" width="61" customWidth="1"/>
    <col min="3" max="3" width="14.42578125" customWidth="1"/>
    <col min="4" max="4" width="15.85546875" customWidth="1"/>
    <col min="5" max="5" width="2.42578125" customWidth="1"/>
    <col min="6" max="7" width="13.5703125" bestFit="1" customWidth="1"/>
    <col min="8" max="24" width="10.7109375" customWidth="1"/>
  </cols>
  <sheetData>
    <row r="1" spans="2:24" ht="48" customHeight="1">
      <c r="B1" s="417" t="s">
        <v>271</v>
      </c>
      <c r="C1" s="417"/>
      <c r="D1" s="417"/>
      <c r="E1" s="2"/>
      <c r="F1" s="2"/>
      <c r="G1" s="2"/>
      <c r="H1" s="3"/>
      <c r="I1" s="3"/>
    </row>
    <row r="2" spans="2:24" ht="10.5" customHeight="1">
      <c r="B2" s="4" t="s">
        <v>0</v>
      </c>
      <c r="C2" s="5">
        <f>'ESTADO DE SITUACIÓN FINAN 1'!C2</f>
        <v>2022</v>
      </c>
      <c r="D2" s="6">
        <f>'ESTADO DE SITUACIÓN FINAN 1'!D2</f>
        <v>2021</v>
      </c>
      <c r="E2" s="3"/>
      <c r="F2" s="3"/>
      <c r="G2" s="3"/>
      <c r="H2" s="3"/>
      <c r="I2" s="3"/>
    </row>
    <row r="3" spans="2:24" ht="13.5" customHeight="1">
      <c r="B3" s="55" t="s">
        <v>56</v>
      </c>
      <c r="C3" s="56"/>
      <c r="D3" s="87"/>
      <c r="E3" s="7"/>
      <c r="F3" s="7"/>
      <c r="G3" s="7"/>
      <c r="H3" s="7"/>
      <c r="I3" s="3"/>
      <c r="J3" s="3"/>
      <c r="K3" s="3"/>
      <c r="L3" s="3"/>
      <c r="M3" s="3"/>
      <c r="N3" s="3"/>
      <c r="O3" s="3"/>
      <c r="P3" s="3"/>
      <c r="Q3" s="3"/>
      <c r="R3" s="3"/>
      <c r="S3" s="3"/>
      <c r="T3" s="3"/>
      <c r="U3" s="3"/>
      <c r="V3" s="3"/>
      <c r="W3" s="3"/>
      <c r="X3" s="3"/>
    </row>
    <row r="4" spans="2:24" ht="9" customHeight="1">
      <c r="B4" s="57" t="s">
        <v>57</v>
      </c>
      <c r="C4" s="58">
        <v>3965691910</v>
      </c>
      <c r="D4" s="88">
        <v>3480288884</v>
      </c>
      <c r="E4" s="8"/>
      <c r="F4" s="83"/>
      <c r="G4" s="83"/>
      <c r="H4" s="8"/>
      <c r="I4" s="3"/>
    </row>
    <row r="5" spans="2:24" ht="9" customHeight="1">
      <c r="B5" s="59" t="s">
        <v>58</v>
      </c>
      <c r="C5" s="60">
        <v>1621870627</v>
      </c>
      <c r="D5" s="89">
        <v>1509184337</v>
      </c>
      <c r="E5" s="9"/>
      <c r="F5" s="84"/>
      <c r="G5" s="84"/>
      <c r="H5" s="9"/>
      <c r="I5" s="3"/>
    </row>
    <row r="6" spans="2:24" ht="9" customHeight="1">
      <c r="B6" s="59" t="s">
        <v>59</v>
      </c>
      <c r="C6" s="60"/>
      <c r="D6" s="89">
        <v>0</v>
      </c>
      <c r="E6" s="9"/>
      <c r="F6" s="84"/>
      <c r="G6" s="84"/>
      <c r="H6" s="9"/>
    </row>
    <row r="7" spans="2:24" ht="9" customHeight="1">
      <c r="B7" s="59" t="s">
        <v>60</v>
      </c>
      <c r="C7" s="60"/>
      <c r="D7" s="89">
        <v>0</v>
      </c>
      <c r="E7" s="9"/>
      <c r="F7" s="84"/>
      <c r="G7" s="84"/>
      <c r="H7" s="9"/>
    </row>
    <row r="8" spans="2:24" ht="9" customHeight="1">
      <c r="B8" s="59" t="s">
        <v>61</v>
      </c>
      <c r="C8" s="60">
        <v>1913333053</v>
      </c>
      <c r="D8" s="89">
        <v>1757858702</v>
      </c>
      <c r="E8" s="9"/>
      <c r="F8" s="84"/>
      <c r="G8" s="84"/>
      <c r="H8" s="9"/>
    </row>
    <row r="9" spans="2:24" ht="9" customHeight="1">
      <c r="B9" s="59" t="s">
        <v>62</v>
      </c>
      <c r="C9" s="60">
        <v>266343422</v>
      </c>
      <c r="D9" s="89">
        <v>99437231</v>
      </c>
      <c r="E9" s="9"/>
      <c r="F9" s="84"/>
      <c r="G9" s="84"/>
      <c r="H9" s="9"/>
    </row>
    <row r="10" spans="2:24" ht="9" customHeight="1">
      <c r="B10" s="59" t="s">
        <v>63</v>
      </c>
      <c r="C10" s="60">
        <v>164144808</v>
      </c>
      <c r="D10" s="89">
        <v>113808614</v>
      </c>
      <c r="E10" s="9"/>
      <c r="F10" s="84"/>
      <c r="G10" s="84"/>
      <c r="H10" s="9"/>
    </row>
    <row r="11" spans="2:24" ht="9" customHeight="1">
      <c r="B11" s="59" t="s">
        <v>64</v>
      </c>
      <c r="C11" s="60">
        <v>0</v>
      </c>
      <c r="D11" s="89">
        <v>0</v>
      </c>
      <c r="E11" s="9"/>
      <c r="F11" s="84"/>
      <c r="G11" s="84"/>
      <c r="H11" s="9"/>
    </row>
    <row r="12" spans="2:24" ht="27" customHeight="1">
      <c r="B12" s="57" t="s">
        <v>65</v>
      </c>
      <c r="C12" s="61">
        <v>87443895768</v>
      </c>
      <c r="D12" s="90">
        <v>74899755550</v>
      </c>
      <c r="E12" s="10"/>
      <c r="F12" s="85"/>
      <c r="G12" s="85"/>
      <c r="H12" s="10"/>
    </row>
    <row r="13" spans="2:24" ht="17.25" customHeight="1">
      <c r="B13" s="59" t="s">
        <v>66</v>
      </c>
      <c r="C13" s="60">
        <v>84749653059</v>
      </c>
      <c r="D13" s="89">
        <v>72274826210</v>
      </c>
      <c r="E13" s="11"/>
      <c r="F13" s="86"/>
      <c r="G13" s="86"/>
      <c r="H13" s="11"/>
    </row>
    <row r="14" spans="2:24" ht="17.25" customHeight="1">
      <c r="B14" s="59" t="s">
        <v>267</v>
      </c>
      <c r="C14" s="60">
        <v>2694242709</v>
      </c>
      <c r="D14" s="89">
        <v>2624929340</v>
      </c>
      <c r="E14" s="11"/>
      <c r="F14" s="86"/>
      <c r="G14" s="86"/>
      <c r="H14" s="11"/>
    </row>
    <row r="15" spans="2:24" ht="9" customHeight="1">
      <c r="B15" s="57" t="s">
        <v>67</v>
      </c>
      <c r="C15" s="58">
        <v>88011212</v>
      </c>
      <c r="D15" s="88">
        <v>72517111</v>
      </c>
      <c r="E15" s="8"/>
      <c r="F15" s="83"/>
      <c r="G15" s="83"/>
      <c r="H15" s="8"/>
    </row>
    <row r="16" spans="2:24" ht="9" customHeight="1">
      <c r="B16" s="59" t="s">
        <v>68</v>
      </c>
      <c r="C16" s="60">
        <v>52381827</v>
      </c>
      <c r="D16" s="89">
        <v>66908892</v>
      </c>
      <c r="E16" s="9"/>
      <c r="F16" s="84"/>
      <c r="G16" s="84"/>
      <c r="H16" s="9"/>
    </row>
    <row r="17" spans="2:8" ht="9" customHeight="1">
      <c r="B17" s="59" t="s">
        <v>69</v>
      </c>
      <c r="C17" s="60">
        <v>0</v>
      </c>
      <c r="D17" s="89">
        <v>0</v>
      </c>
      <c r="E17" s="9"/>
      <c r="F17" s="84"/>
      <c r="G17" s="84"/>
      <c r="H17" s="9"/>
    </row>
    <row r="18" spans="2:8" ht="8.25" customHeight="1">
      <c r="B18" s="59" t="s">
        <v>70</v>
      </c>
      <c r="C18" s="60">
        <v>0</v>
      </c>
      <c r="D18" s="89">
        <v>0</v>
      </c>
      <c r="E18" s="9"/>
      <c r="F18" s="84"/>
      <c r="G18" s="84"/>
      <c r="H18" s="9"/>
    </row>
    <row r="19" spans="2:8" ht="9" customHeight="1">
      <c r="B19" s="59" t="s">
        <v>71</v>
      </c>
      <c r="C19" s="60">
        <v>0</v>
      </c>
      <c r="D19" s="89">
        <v>0</v>
      </c>
      <c r="E19" s="9"/>
      <c r="F19" s="84"/>
      <c r="G19" s="84"/>
      <c r="H19" s="9"/>
    </row>
    <row r="20" spans="2:8" ht="9" customHeight="1">
      <c r="B20" s="59" t="s">
        <v>72</v>
      </c>
      <c r="C20" s="60">
        <v>35629385</v>
      </c>
      <c r="D20" s="89">
        <v>5608219</v>
      </c>
      <c r="E20" s="9"/>
      <c r="F20" s="84"/>
      <c r="G20" s="84"/>
      <c r="H20" s="9"/>
    </row>
    <row r="21" spans="2:8" ht="9" customHeight="1">
      <c r="B21" s="57" t="s">
        <v>73</v>
      </c>
      <c r="C21" s="58">
        <v>91497598890</v>
      </c>
      <c r="D21" s="88">
        <v>78452561545</v>
      </c>
      <c r="E21" s="8"/>
      <c r="F21" s="83"/>
      <c r="G21" s="83"/>
      <c r="H21" s="8"/>
    </row>
    <row r="22" spans="2:8" ht="9" customHeight="1">
      <c r="B22" s="62" t="s">
        <v>74</v>
      </c>
      <c r="C22" s="58"/>
      <c r="D22" s="88"/>
      <c r="E22" s="8"/>
      <c r="F22" s="83"/>
      <c r="G22" s="83"/>
      <c r="H22" s="8"/>
    </row>
    <row r="23" spans="2:8" ht="9" customHeight="1">
      <c r="B23" s="57" t="s">
        <v>75</v>
      </c>
      <c r="C23" s="58">
        <v>8887224534</v>
      </c>
      <c r="D23" s="88">
        <v>8074967681</v>
      </c>
      <c r="E23" s="8"/>
      <c r="F23" s="83"/>
      <c r="G23" s="83"/>
      <c r="H23" s="8"/>
    </row>
    <row r="24" spans="2:8" ht="9" customHeight="1">
      <c r="B24" s="59" t="s">
        <v>76</v>
      </c>
      <c r="C24" s="60">
        <v>5952319076</v>
      </c>
      <c r="D24" s="89">
        <v>5703650211</v>
      </c>
      <c r="E24" s="9"/>
      <c r="F24" s="84"/>
      <c r="G24" s="84"/>
      <c r="H24" s="9"/>
    </row>
    <row r="25" spans="2:8" ht="9" customHeight="1">
      <c r="B25" s="59" t="s">
        <v>77</v>
      </c>
      <c r="C25" s="60">
        <v>499196329</v>
      </c>
      <c r="D25" s="89">
        <v>504482515</v>
      </c>
      <c r="E25" s="9"/>
      <c r="F25" s="84"/>
      <c r="G25" s="84"/>
      <c r="H25" s="9"/>
    </row>
    <row r="26" spans="2:8" ht="9" customHeight="1">
      <c r="B26" s="59" t="s">
        <v>78</v>
      </c>
      <c r="C26" s="60">
        <v>2435709129</v>
      </c>
      <c r="D26" s="89">
        <v>1866834955</v>
      </c>
      <c r="E26" s="9"/>
      <c r="F26" s="84"/>
      <c r="G26" s="84"/>
      <c r="H26" s="9"/>
    </row>
    <row r="27" spans="2:8" ht="9" customHeight="1">
      <c r="B27" s="57" t="s">
        <v>79</v>
      </c>
      <c r="C27" s="58">
        <v>57587758467</v>
      </c>
      <c r="D27" s="88">
        <v>50686656256</v>
      </c>
      <c r="E27" s="8"/>
      <c r="F27" s="83"/>
      <c r="G27" s="83"/>
      <c r="H27" s="8"/>
    </row>
    <row r="28" spans="2:8" ht="9" customHeight="1">
      <c r="B28" s="59" t="s">
        <v>80</v>
      </c>
      <c r="C28" s="60">
        <v>54534361814</v>
      </c>
      <c r="D28" s="89">
        <v>47772218243</v>
      </c>
      <c r="E28" s="9"/>
      <c r="F28" s="84"/>
      <c r="G28" s="84"/>
      <c r="H28" s="9"/>
    </row>
    <row r="29" spans="2:8" ht="9" customHeight="1">
      <c r="B29" s="59" t="s">
        <v>81</v>
      </c>
      <c r="C29" s="60">
        <v>676969395</v>
      </c>
      <c r="D29" s="89">
        <v>673979404</v>
      </c>
      <c r="E29" s="9"/>
      <c r="F29" s="84"/>
      <c r="G29" s="84"/>
      <c r="H29" s="9"/>
    </row>
    <row r="30" spans="2:8" ht="9" customHeight="1">
      <c r="B30" s="59" t="s">
        <v>82</v>
      </c>
      <c r="C30" s="60">
        <v>142580730</v>
      </c>
      <c r="D30" s="89">
        <v>39023691</v>
      </c>
      <c r="E30" s="9"/>
      <c r="F30" s="84"/>
      <c r="G30" s="84"/>
      <c r="H30" s="9"/>
    </row>
    <row r="31" spans="2:8" ht="9" customHeight="1">
      <c r="B31" s="59" t="s">
        <v>83</v>
      </c>
      <c r="C31" s="60">
        <v>741234597</v>
      </c>
      <c r="D31" s="89">
        <v>1104048296</v>
      </c>
      <c r="E31" s="9"/>
      <c r="F31" s="84"/>
      <c r="G31" s="84"/>
      <c r="H31" s="9"/>
    </row>
    <row r="32" spans="2:8" ht="9" customHeight="1">
      <c r="B32" s="59" t="s">
        <v>84</v>
      </c>
      <c r="C32" s="60">
        <v>921917016</v>
      </c>
      <c r="D32" s="89">
        <v>648644400</v>
      </c>
      <c r="E32" s="9"/>
      <c r="F32" s="84"/>
      <c r="G32" s="84"/>
      <c r="H32" s="9"/>
    </row>
    <row r="33" spans="2:8" ht="9" customHeight="1">
      <c r="B33" s="59" t="s">
        <v>85</v>
      </c>
      <c r="C33" s="60">
        <v>66206554</v>
      </c>
      <c r="D33" s="89">
        <v>100850646</v>
      </c>
      <c r="E33" s="9"/>
      <c r="F33" s="84"/>
      <c r="G33" s="84"/>
      <c r="H33" s="9"/>
    </row>
    <row r="34" spans="2:8" ht="9" customHeight="1">
      <c r="B34" s="59" t="s">
        <v>86</v>
      </c>
      <c r="C34" s="60">
        <v>445291826</v>
      </c>
      <c r="D34" s="89">
        <v>290420678</v>
      </c>
      <c r="E34" s="9"/>
      <c r="F34" s="84"/>
      <c r="G34" s="84"/>
      <c r="H34" s="9"/>
    </row>
    <row r="35" spans="2:8" ht="9" customHeight="1">
      <c r="B35" s="59" t="s">
        <v>87</v>
      </c>
      <c r="C35" s="60">
        <v>59196535</v>
      </c>
      <c r="D35" s="89">
        <v>57470898</v>
      </c>
      <c r="E35" s="9"/>
      <c r="F35" s="84"/>
      <c r="G35" s="84"/>
      <c r="H35" s="9"/>
    </row>
    <row r="36" spans="2:8" ht="9" customHeight="1">
      <c r="B36" s="59" t="s">
        <v>88</v>
      </c>
      <c r="C36" s="60">
        <v>0</v>
      </c>
      <c r="D36" s="89">
        <v>0</v>
      </c>
      <c r="E36" s="9"/>
      <c r="F36" s="84"/>
      <c r="G36" s="84"/>
      <c r="H36" s="9"/>
    </row>
    <row r="37" spans="2:8" ht="9" customHeight="1">
      <c r="B37" s="57" t="s">
        <v>89</v>
      </c>
      <c r="C37" s="58">
        <v>17668349624</v>
      </c>
      <c r="D37" s="88">
        <v>15736760386</v>
      </c>
      <c r="E37" s="8"/>
      <c r="F37" s="83"/>
      <c r="G37" s="83"/>
      <c r="H37" s="8"/>
    </row>
    <row r="38" spans="2:8" ht="9" customHeight="1">
      <c r="B38" s="59" t="s">
        <v>90</v>
      </c>
      <c r="C38" s="60">
        <v>7076573375</v>
      </c>
      <c r="D38" s="89">
        <v>5822102005</v>
      </c>
      <c r="E38" s="9"/>
      <c r="F38" s="84"/>
      <c r="G38" s="84"/>
      <c r="H38" s="9"/>
    </row>
    <row r="39" spans="2:8" ht="9" customHeight="1">
      <c r="B39" s="59" t="s">
        <v>41</v>
      </c>
      <c r="C39" s="60">
        <v>10548014174</v>
      </c>
      <c r="D39" s="89">
        <v>9875264349</v>
      </c>
      <c r="E39" s="9"/>
      <c r="F39" s="84"/>
      <c r="G39" s="84"/>
      <c r="H39" s="9"/>
    </row>
    <row r="40" spans="2:8" ht="9" customHeight="1">
      <c r="B40" s="59" t="s">
        <v>91</v>
      </c>
      <c r="C40" s="60">
        <v>43762075</v>
      </c>
      <c r="D40" s="89">
        <v>39394032</v>
      </c>
      <c r="E40" s="9"/>
      <c r="F40" s="84"/>
      <c r="G40" s="84"/>
      <c r="H40" s="9"/>
    </row>
    <row r="41" spans="2:8" ht="9" customHeight="1">
      <c r="B41" s="57" t="s">
        <v>92</v>
      </c>
      <c r="C41" s="58">
        <v>1565390298</v>
      </c>
      <c r="D41" s="88">
        <v>1392137241</v>
      </c>
      <c r="E41" s="8"/>
      <c r="F41" s="83"/>
      <c r="G41" s="83"/>
      <c r="H41" s="8"/>
    </row>
    <row r="42" spans="2:8" ht="9" customHeight="1">
      <c r="B42" s="59" t="s">
        <v>93</v>
      </c>
      <c r="C42" s="60">
        <v>1365032818</v>
      </c>
      <c r="D42" s="89">
        <v>858586157</v>
      </c>
      <c r="E42" s="9"/>
      <c r="F42" s="84"/>
      <c r="G42" s="84"/>
      <c r="H42" s="9"/>
    </row>
    <row r="43" spans="2:8" ht="9" customHeight="1">
      <c r="B43" s="59" t="s">
        <v>94</v>
      </c>
      <c r="C43" s="60">
        <v>0</v>
      </c>
      <c r="D43" s="89">
        <v>0</v>
      </c>
      <c r="E43" s="9"/>
      <c r="F43" s="84"/>
      <c r="G43" s="84"/>
      <c r="H43" s="9"/>
    </row>
    <row r="44" spans="2:8" ht="9" customHeight="1">
      <c r="B44" s="59" t="s">
        <v>95</v>
      </c>
      <c r="C44" s="60">
        <v>38040981</v>
      </c>
      <c r="D44" s="89">
        <v>25959307</v>
      </c>
      <c r="E44" s="9"/>
      <c r="F44" s="84"/>
      <c r="G44" s="84"/>
      <c r="H44" s="9"/>
    </row>
    <row r="45" spans="2:8" ht="9" customHeight="1">
      <c r="B45" s="59" t="s">
        <v>96</v>
      </c>
      <c r="C45" s="60">
        <v>162316499</v>
      </c>
      <c r="D45" s="89">
        <v>507591776</v>
      </c>
      <c r="E45" s="9"/>
      <c r="F45" s="84"/>
      <c r="G45" s="84"/>
      <c r="H45" s="9"/>
    </row>
    <row r="46" spans="2:8" ht="9" customHeight="1">
      <c r="B46" s="59" t="s">
        <v>97</v>
      </c>
      <c r="C46" s="60">
        <v>0</v>
      </c>
      <c r="D46" s="89">
        <v>0</v>
      </c>
      <c r="E46" s="9"/>
      <c r="F46" s="84"/>
      <c r="G46" s="84"/>
      <c r="H46" s="9"/>
    </row>
    <row r="47" spans="2:8" ht="9" customHeight="1">
      <c r="B47" s="57" t="s">
        <v>98</v>
      </c>
      <c r="C47" s="58">
        <v>1091398508</v>
      </c>
      <c r="D47" s="88">
        <v>737186518</v>
      </c>
      <c r="E47" s="8"/>
      <c r="F47" s="83"/>
      <c r="G47" s="83"/>
      <c r="H47" s="8"/>
    </row>
    <row r="48" spans="2:8" ht="9" customHeight="1">
      <c r="B48" s="59" t="s">
        <v>99</v>
      </c>
      <c r="C48" s="60">
        <v>1030888181</v>
      </c>
      <c r="D48" s="89">
        <v>733595257</v>
      </c>
      <c r="E48" s="9"/>
      <c r="F48" s="84"/>
      <c r="G48" s="84"/>
      <c r="H48" s="9"/>
    </row>
    <row r="49" spans="2:10" ht="9" customHeight="1">
      <c r="B49" s="59" t="s">
        <v>100</v>
      </c>
      <c r="C49" s="60">
        <v>0</v>
      </c>
      <c r="D49" s="89">
        <v>0</v>
      </c>
      <c r="E49" s="9"/>
      <c r="F49" s="84"/>
      <c r="G49" s="84"/>
      <c r="H49" s="9"/>
    </row>
    <row r="50" spans="2:10" ht="9" customHeight="1">
      <c r="B50" s="59" t="s">
        <v>101</v>
      </c>
      <c r="C50" s="60">
        <v>0</v>
      </c>
      <c r="D50" s="89">
        <v>0</v>
      </c>
      <c r="E50" s="9"/>
      <c r="F50" s="84"/>
      <c r="G50" s="84"/>
      <c r="H50" s="9"/>
    </row>
    <row r="51" spans="2:10" ht="9.75" customHeight="1">
      <c r="B51" s="59" t="s">
        <v>102</v>
      </c>
      <c r="C51" s="60">
        <v>0</v>
      </c>
      <c r="D51" s="89">
        <v>0</v>
      </c>
      <c r="E51" s="9"/>
      <c r="F51" s="84"/>
      <c r="G51" s="84"/>
      <c r="H51" s="9"/>
    </row>
    <row r="52" spans="2:10" ht="9" customHeight="1">
      <c r="B52" s="59" t="s">
        <v>103</v>
      </c>
      <c r="C52" s="60">
        <v>0</v>
      </c>
      <c r="D52" s="89">
        <v>0</v>
      </c>
      <c r="E52" s="9"/>
      <c r="F52" s="84"/>
      <c r="G52" s="84"/>
      <c r="H52" s="9"/>
    </row>
    <row r="53" spans="2:10" ht="9" customHeight="1">
      <c r="B53" s="59" t="s">
        <v>104</v>
      </c>
      <c r="C53" s="60">
        <v>60510327</v>
      </c>
      <c r="D53" s="89">
        <v>3591262</v>
      </c>
      <c r="E53" s="9"/>
      <c r="F53" s="84"/>
      <c r="G53" s="84"/>
      <c r="H53" s="9"/>
    </row>
    <row r="54" spans="2:10" ht="9" customHeight="1">
      <c r="B54" s="57" t="s">
        <v>105</v>
      </c>
      <c r="C54" s="58">
        <v>1322723416</v>
      </c>
      <c r="D54" s="88">
        <v>1516015181</v>
      </c>
      <c r="E54" s="8"/>
      <c r="F54" s="83"/>
      <c r="G54" s="83"/>
      <c r="H54" s="8"/>
    </row>
    <row r="55" spans="2:10" ht="9" customHeight="1">
      <c r="B55" s="59" t="s">
        <v>106</v>
      </c>
      <c r="C55" s="60">
        <v>1322723416</v>
      </c>
      <c r="D55" s="89">
        <v>1516015181</v>
      </c>
      <c r="E55" s="9"/>
      <c r="F55" s="84"/>
      <c r="G55" s="84"/>
      <c r="H55" s="9"/>
    </row>
    <row r="56" spans="2:10" ht="9" customHeight="1">
      <c r="B56" s="62" t="s">
        <v>107</v>
      </c>
      <c r="C56" s="58">
        <v>88122844847</v>
      </c>
      <c r="D56" s="88">
        <v>78143723262</v>
      </c>
      <c r="E56" s="8"/>
      <c r="F56" s="83"/>
      <c r="G56" s="83"/>
      <c r="H56" s="8"/>
    </row>
    <row r="57" spans="2:10" ht="9" customHeight="1">
      <c r="B57" s="63" t="s">
        <v>108</v>
      </c>
      <c r="C57" s="64">
        <v>3374754044</v>
      </c>
      <c r="D57" s="91">
        <v>308838283</v>
      </c>
      <c r="E57" s="51"/>
      <c r="F57" s="83"/>
      <c r="G57" s="83"/>
      <c r="H57" s="8"/>
      <c r="I57" s="1"/>
      <c r="J57" s="3"/>
    </row>
    <row r="58" spans="2:10" ht="10.5" customHeight="1">
      <c r="B58" s="81" t="s">
        <v>55</v>
      </c>
      <c r="C58" s="25"/>
      <c r="D58" s="25"/>
    </row>
    <row r="59" spans="2:10" ht="10.5" customHeight="1">
      <c r="B59" s="81"/>
      <c r="C59" s="25"/>
      <c r="D59" s="25"/>
    </row>
    <row r="60" spans="2:10" ht="10.5" customHeight="1">
      <c r="B60" s="81"/>
      <c r="C60" s="25"/>
      <c r="D60" s="25"/>
    </row>
    <row r="61" spans="2:10" ht="10.5" customHeight="1">
      <c r="B61" s="81"/>
      <c r="C61" s="25"/>
      <c r="D61" s="25"/>
    </row>
    <row r="62" spans="2:10" ht="24" customHeight="1">
      <c r="B62" s="54"/>
    </row>
    <row r="63" spans="2:10" ht="35.25" customHeight="1">
      <c r="B63" s="65" t="s">
        <v>277</v>
      </c>
      <c r="C63" s="82"/>
      <c r="E63" s="12"/>
      <c r="F63" s="12"/>
      <c r="G63" s="12"/>
    </row>
    <row r="64" spans="2:10"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B1:D1"/>
  </mergeCells>
  <pageMargins left="0.31496062992125984" right="0.15" top="0.84" bottom="0.27" header="0.31496062992125984" footer="0.31496062992125984"/>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1002"/>
  <sheetViews>
    <sheetView showGridLines="0" view="pageBreakPreview" zoomScale="150" zoomScaleNormal="100" zoomScaleSheetLayoutView="150" workbookViewId="0"/>
  </sheetViews>
  <sheetFormatPr baseColWidth="10" defaultColWidth="14.42578125" defaultRowHeight="15" customHeight="1"/>
  <cols>
    <col min="1" max="1" width="44.5703125" customWidth="1"/>
    <col min="2" max="6" width="15.42578125" customWidth="1"/>
    <col min="7" max="7" width="11.28515625" style="100" bestFit="1" customWidth="1"/>
    <col min="8" max="8" width="23.85546875" style="49" customWidth="1"/>
    <col min="9" max="9" width="12.140625" style="32" bestFit="1" customWidth="1"/>
    <col min="10" max="10" width="12" style="93" bestFit="1" customWidth="1"/>
    <col min="11" max="11" width="9.42578125" style="25" bestFit="1" customWidth="1"/>
    <col min="12" max="18" width="8" customWidth="1"/>
  </cols>
  <sheetData>
    <row r="1" spans="1:18" ht="12.75" customHeight="1">
      <c r="A1" s="420" t="s">
        <v>272</v>
      </c>
      <c r="B1" s="421"/>
      <c r="C1" s="421"/>
      <c r="D1" s="421"/>
      <c r="E1" s="421"/>
      <c r="F1" s="421"/>
      <c r="G1" s="96"/>
      <c r="H1" s="29"/>
      <c r="I1" s="29"/>
      <c r="J1" s="31"/>
      <c r="K1" s="26"/>
      <c r="L1" s="13"/>
      <c r="M1" s="13"/>
      <c r="N1" s="13"/>
      <c r="O1" s="13"/>
      <c r="P1" s="13"/>
      <c r="Q1" s="13"/>
      <c r="R1" s="13"/>
    </row>
    <row r="2" spans="1:18" ht="29.25" customHeight="1">
      <c r="A2" s="421"/>
      <c r="B2" s="421"/>
      <c r="C2" s="421"/>
      <c r="D2" s="421"/>
      <c r="E2" s="421"/>
      <c r="F2" s="421"/>
      <c r="G2" s="96"/>
      <c r="H2" s="29"/>
      <c r="I2" s="29"/>
      <c r="J2" s="31"/>
      <c r="K2" s="26"/>
      <c r="L2" s="13"/>
      <c r="M2" s="13"/>
      <c r="N2" s="13"/>
      <c r="O2" s="13"/>
      <c r="P2" s="13"/>
      <c r="Q2" s="13"/>
      <c r="R2" s="13"/>
    </row>
    <row r="3" spans="1:18" ht="18.75" customHeight="1">
      <c r="A3" s="422" t="s">
        <v>0</v>
      </c>
      <c r="B3" s="424" t="s">
        <v>109</v>
      </c>
      <c r="C3" s="426" t="s">
        <v>282</v>
      </c>
      <c r="D3" s="424" t="s">
        <v>110</v>
      </c>
      <c r="E3" s="424" t="s">
        <v>284</v>
      </c>
      <c r="F3" s="424" t="s">
        <v>283</v>
      </c>
      <c r="G3" s="96"/>
      <c r="H3" s="29"/>
      <c r="I3" s="29"/>
      <c r="J3" s="31"/>
      <c r="K3" s="26"/>
      <c r="L3" s="13"/>
      <c r="M3" s="13"/>
      <c r="N3" s="13"/>
      <c r="O3" s="13"/>
      <c r="P3" s="13"/>
      <c r="Q3" s="13"/>
      <c r="R3" s="13"/>
    </row>
    <row r="4" spans="1:18" ht="24.75" customHeight="1">
      <c r="A4" s="423"/>
      <c r="B4" s="425"/>
      <c r="C4" s="427"/>
      <c r="D4" s="425"/>
      <c r="E4" s="428"/>
      <c r="F4" s="429"/>
      <c r="G4" s="96"/>
      <c r="H4" s="29"/>
      <c r="I4" s="29"/>
      <c r="J4" s="31"/>
      <c r="K4" s="26"/>
      <c r="L4" s="13"/>
      <c r="M4" s="13"/>
      <c r="N4" s="13"/>
      <c r="O4" s="13"/>
      <c r="P4" s="13"/>
      <c r="Q4" s="13"/>
      <c r="R4" s="13"/>
    </row>
    <row r="5" spans="1:18" ht="9" customHeight="1">
      <c r="A5" s="66" t="s">
        <v>111</v>
      </c>
      <c r="B5" s="67">
        <v>1884098301</v>
      </c>
      <c r="C5" s="67">
        <v>0</v>
      </c>
      <c r="D5" s="67">
        <v>0</v>
      </c>
      <c r="E5" s="67">
        <v>0</v>
      </c>
      <c r="F5" s="67">
        <v>1884098301</v>
      </c>
      <c r="G5" s="97"/>
      <c r="H5" s="30"/>
      <c r="I5" s="30"/>
      <c r="J5" s="92"/>
      <c r="K5" s="33"/>
      <c r="L5" s="14"/>
      <c r="M5" s="14"/>
      <c r="N5" s="14"/>
      <c r="O5" s="14"/>
      <c r="P5" s="14"/>
      <c r="Q5" s="14"/>
      <c r="R5" s="14"/>
    </row>
    <row r="6" spans="1:18" ht="9" customHeight="1">
      <c r="A6" s="69" t="s">
        <v>41</v>
      </c>
      <c r="B6" s="70">
        <v>0</v>
      </c>
      <c r="C6" s="70">
        <v>0</v>
      </c>
      <c r="D6" s="70">
        <v>0</v>
      </c>
      <c r="E6" s="70">
        <v>0</v>
      </c>
      <c r="F6" s="70">
        <v>0</v>
      </c>
      <c r="G6" s="97"/>
      <c r="H6" s="30"/>
      <c r="I6" s="30"/>
      <c r="J6" s="92"/>
      <c r="K6" s="33"/>
      <c r="L6" s="14"/>
      <c r="M6" s="14"/>
      <c r="N6" s="14"/>
      <c r="O6" s="14"/>
      <c r="P6" s="14"/>
      <c r="Q6" s="14"/>
      <c r="R6" s="14"/>
    </row>
    <row r="7" spans="1:18" ht="9" customHeight="1">
      <c r="A7" s="69" t="s">
        <v>112</v>
      </c>
      <c r="B7" s="70">
        <v>0</v>
      </c>
      <c r="C7" s="70">
        <v>0</v>
      </c>
      <c r="D7" s="70">
        <v>0</v>
      </c>
      <c r="E7" s="70">
        <v>0</v>
      </c>
      <c r="F7" s="70">
        <v>0</v>
      </c>
      <c r="G7" s="96"/>
      <c r="H7" s="29"/>
      <c r="I7" s="29"/>
      <c r="J7" s="31"/>
      <c r="K7" s="26"/>
      <c r="L7" s="13"/>
      <c r="M7" s="13"/>
      <c r="N7" s="13"/>
      <c r="O7" s="13"/>
      <c r="P7" s="13"/>
      <c r="Q7" s="13"/>
      <c r="R7" s="13"/>
    </row>
    <row r="8" spans="1:18" ht="9" customHeight="1">
      <c r="A8" s="71" t="s">
        <v>113</v>
      </c>
      <c r="B8" s="70">
        <v>1884098301</v>
      </c>
      <c r="C8" s="70">
        <v>0</v>
      </c>
      <c r="D8" s="70">
        <v>0</v>
      </c>
      <c r="E8" s="70">
        <v>0</v>
      </c>
      <c r="F8" s="70">
        <v>1884098301</v>
      </c>
      <c r="G8" s="96"/>
      <c r="H8" s="29"/>
      <c r="I8" s="29"/>
      <c r="J8" s="31"/>
      <c r="K8" s="26"/>
      <c r="L8" s="13"/>
      <c r="M8" s="13"/>
      <c r="N8" s="13"/>
      <c r="O8" s="13"/>
      <c r="P8" s="13"/>
      <c r="Q8" s="13"/>
      <c r="R8" s="13"/>
    </row>
    <row r="9" spans="1:18" ht="9" customHeight="1">
      <c r="A9" s="72"/>
      <c r="B9" s="73"/>
      <c r="C9" s="70"/>
      <c r="D9" s="70"/>
      <c r="E9" s="70"/>
      <c r="F9" s="68"/>
      <c r="G9" s="96"/>
      <c r="H9" s="29"/>
      <c r="I9" s="29"/>
      <c r="J9" s="31"/>
      <c r="K9" s="26"/>
      <c r="L9" s="13"/>
      <c r="M9" s="13"/>
      <c r="N9" s="13"/>
      <c r="O9" s="13"/>
      <c r="P9" s="13"/>
      <c r="Q9" s="13"/>
      <c r="R9" s="13"/>
    </row>
    <row r="10" spans="1:18" ht="9" customHeight="1">
      <c r="A10" s="74" t="s">
        <v>263</v>
      </c>
      <c r="B10" s="68">
        <v>0</v>
      </c>
      <c r="C10" s="68">
        <v>4518047206</v>
      </c>
      <c r="D10" s="68">
        <v>308838283</v>
      </c>
      <c r="E10" s="68">
        <v>0</v>
      </c>
      <c r="F10" s="68">
        <v>4826885489</v>
      </c>
      <c r="G10" s="98"/>
      <c r="H10" s="31"/>
      <c r="I10" s="29"/>
      <c r="J10" s="31"/>
      <c r="K10" s="26"/>
      <c r="L10" s="13"/>
      <c r="M10" s="13"/>
      <c r="N10" s="13"/>
      <c r="O10" s="13"/>
      <c r="P10" s="13"/>
      <c r="Q10" s="13"/>
      <c r="R10" s="13"/>
    </row>
    <row r="11" spans="1:18" ht="9" customHeight="1">
      <c r="A11" s="71" t="s">
        <v>114</v>
      </c>
      <c r="B11" s="70">
        <v>0</v>
      </c>
      <c r="C11" s="70">
        <v>0</v>
      </c>
      <c r="D11" s="70">
        <v>308838283</v>
      </c>
      <c r="E11" s="70">
        <v>0</v>
      </c>
      <c r="F11" s="70">
        <v>308838283</v>
      </c>
      <c r="G11" s="99"/>
      <c r="H11" s="31"/>
      <c r="I11" s="29"/>
      <c r="J11" s="31"/>
      <c r="K11" s="26"/>
      <c r="L11" s="13"/>
      <c r="M11" s="13"/>
      <c r="N11" s="13"/>
      <c r="O11" s="13"/>
      <c r="P11" s="13"/>
      <c r="Q11" s="13"/>
      <c r="R11" s="13"/>
    </row>
    <row r="12" spans="1:18" ht="9" customHeight="1">
      <c r="A12" s="71" t="s">
        <v>115</v>
      </c>
      <c r="B12" s="70">
        <v>0</v>
      </c>
      <c r="C12" s="70">
        <v>4516355800</v>
      </c>
      <c r="D12" s="70">
        <v>0</v>
      </c>
      <c r="E12" s="70">
        <v>0</v>
      </c>
      <c r="F12" s="70">
        <v>4516355800</v>
      </c>
      <c r="G12" s="99"/>
      <c r="H12" s="31"/>
      <c r="I12" s="29"/>
      <c r="J12" s="31"/>
      <c r="K12" s="26"/>
      <c r="L12" s="13"/>
      <c r="M12" s="13"/>
      <c r="N12" s="13"/>
      <c r="O12" s="13"/>
      <c r="P12" s="13"/>
      <c r="Q12" s="13"/>
      <c r="R12" s="13"/>
    </row>
    <row r="13" spans="1:18" ht="9" customHeight="1">
      <c r="A13" s="71" t="s">
        <v>47</v>
      </c>
      <c r="B13" s="70">
        <v>0</v>
      </c>
      <c r="C13" s="70">
        <v>1692364</v>
      </c>
      <c r="D13" s="70">
        <v>0</v>
      </c>
      <c r="E13" s="70">
        <v>0</v>
      </c>
      <c r="F13" s="70">
        <v>1692364</v>
      </c>
      <c r="G13" s="99"/>
      <c r="H13" s="31"/>
      <c r="I13" s="29"/>
      <c r="J13" s="31"/>
      <c r="K13" s="26"/>
      <c r="L13" s="13"/>
      <c r="M13" s="13"/>
      <c r="N13" s="13"/>
      <c r="O13" s="13"/>
      <c r="P13" s="13"/>
      <c r="Q13" s="13"/>
      <c r="R13" s="13"/>
    </row>
    <row r="14" spans="1:18" ht="9" customHeight="1">
      <c r="A14" s="71" t="s">
        <v>48</v>
      </c>
      <c r="B14" s="70">
        <v>0</v>
      </c>
      <c r="C14" s="70">
        <v>0</v>
      </c>
      <c r="D14" s="70">
        <v>0</v>
      </c>
      <c r="E14" s="70">
        <v>0</v>
      </c>
      <c r="F14" s="70">
        <v>0</v>
      </c>
      <c r="G14" s="96"/>
      <c r="H14" s="95"/>
      <c r="I14" s="95"/>
      <c r="J14" s="31"/>
      <c r="K14" s="26"/>
      <c r="L14" s="13"/>
      <c r="M14" s="13"/>
      <c r="N14" s="13"/>
      <c r="O14" s="13"/>
      <c r="P14" s="13"/>
      <c r="Q14" s="13"/>
      <c r="R14" s="13"/>
    </row>
    <row r="15" spans="1:18" ht="9" customHeight="1">
      <c r="A15" s="71" t="s">
        <v>49</v>
      </c>
      <c r="B15" s="70">
        <v>0</v>
      </c>
      <c r="C15" s="70">
        <v>-958</v>
      </c>
      <c r="D15" s="70">
        <v>0</v>
      </c>
      <c r="E15" s="70">
        <v>0</v>
      </c>
      <c r="F15" s="70">
        <v>-958</v>
      </c>
      <c r="G15" s="96"/>
      <c r="H15" s="94"/>
      <c r="I15" s="94"/>
      <c r="J15" s="31"/>
      <c r="K15" s="26"/>
      <c r="L15" s="13"/>
      <c r="M15" s="13"/>
      <c r="N15" s="13"/>
      <c r="O15" s="13"/>
      <c r="P15" s="13"/>
      <c r="Q15" s="13"/>
      <c r="R15" s="13"/>
    </row>
    <row r="16" spans="1:18" ht="9" customHeight="1">
      <c r="A16" s="75"/>
      <c r="B16" s="70"/>
      <c r="C16" s="70"/>
      <c r="D16" s="70"/>
      <c r="E16" s="70"/>
      <c r="F16" s="68"/>
      <c r="G16" s="96"/>
      <c r="H16" s="31"/>
      <c r="I16" s="29"/>
      <c r="J16" s="31"/>
      <c r="K16" s="26"/>
      <c r="L16" s="13"/>
      <c r="M16" s="13"/>
      <c r="N16" s="13"/>
      <c r="O16" s="13"/>
      <c r="P16" s="13"/>
      <c r="Q16" s="13"/>
      <c r="R16" s="13"/>
    </row>
    <row r="17" spans="1:18" ht="16.5" customHeight="1">
      <c r="A17" s="74" t="s">
        <v>116</v>
      </c>
      <c r="B17" s="68">
        <v>0</v>
      </c>
      <c r="C17" s="68">
        <v>0</v>
      </c>
      <c r="D17" s="68">
        <v>0</v>
      </c>
      <c r="E17" s="68">
        <v>0</v>
      </c>
      <c r="F17" s="68">
        <v>0</v>
      </c>
      <c r="G17" s="97"/>
      <c r="H17" s="30"/>
      <c r="I17" s="30"/>
      <c r="J17" s="92"/>
      <c r="K17" s="33"/>
      <c r="L17" s="14"/>
      <c r="M17" s="14"/>
      <c r="N17" s="14"/>
      <c r="O17" s="14"/>
      <c r="P17" s="14"/>
      <c r="Q17" s="14"/>
      <c r="R17" s="14"/>
    </row>
    <row r="18" spans="1:18" ht="9" customHeight="1">
      <c r="A18" s="69" t="s">
        <v>117</v>
      </c>
      <c r="B18" s="70">
        <v>0</v>
      </c>
      <c r="C18" s="70">
        <v>0</v>
      </c>
      <c r="D18" s="70">
        <v>0</v>
      </c>
      <c r="E18" s="70">
        <v>0</v>
      </c>
      <c r="F18" s="70">
        <v>0</v>
      </c>
      <c r="G18" s="96"/>
      <c r="H18" s="31"/>
      <c r="I18" s="31"/>
      <c r="J18" s="31"/>
      <c r="K18" s="26"/>
      <c r="L18" s="13"/>
      <c r="M18" s="13"/>
      <c r="N18" s="13"/>
      <c r="O18" s="13"/>
      <c r="P18" s="13"/>
      <c r="Q18" s="13"/>
      <c r="R18" s="13"/>
    </row>
    <row r="19" spans="1:18" ht="9" customHeight="1">
      <c r="A19" s="71" t="s">
        <v>118</v>
      </c>
      <c r="B19" s="70">
        <v>0</v>
      </c>
      <c r="C19" s="70">
        <v>0</v>
      </c>
      <c r="D19" s="70">
        <v>0</v>
      </c>
      <c r="E19" s="70">
        <v>0</v>
      </c>
      <c r="F19" s="70">
        <v>0</v>
      </c>
      <c r="G19" s="96"/>
      <c r="H19" s="31"/>
      <c r="I19" s="31"/>
      <c r="J19" s="31"/>
      <c r="K19" s="26"/>
      <c r="L19" s="13"/>
      <c r="M19" s="13"/>
      <c r="N19" s="13"/>
      <c r="O19" s="13"/>
      <c r="P19" s="13"/>
      <c r="Q19" s="13"/>
      <c r="R19" s="13"/>
    </row>
    <row r="20" spans="1:18" ht="9" customHeight="1">
      <c r="A20" s="72"/>
      <c r="B20" s="70"/>
      <c r="C20" s="70"/>
      <c r="D20" s="70"/>
      <c r="E20" s="70"/>
      <c r="F20" s="68"/>
      <c r="G20" s="96"/>
      <c r="H20" s="92"/>
      <c r="I20" s="92"/>
      <c r="J20" s="31"/>
      <c r="K20" s="26"/>
      <c r="L20" s="13"/>
      <c r="M20" s="13"/>
      <c r="N20" s="13"/>
      <c r="O20" s="13"/>
      <c r="P20" s="13"/>
      <c r="Q20" s="13"/>
      <c r="R20" s="13"/>
    </row>
    <row r="21" spans="1:18" ht="9" customHeight="1">
      <c r="A21" s="74" t="s">
        <v>119</v>
      </c>
      <c r="B21" s="68">
        <v>1884098301</v>
      </c>
      <c r="C21" s="68">
        <v>4518047206</v>
      </c>
      <c r="D21" s="68">
        <v>308838283</v>
      </c>
      <c r="E21" s="68">
        <v>0</v>
      </c>
      <c r="F21" s="68">
        <v>6710983790</v>
      </c>
      <c r="G21" s="96"/>
      <c r="H21" s="31"/>
      <c r="I21" s="31"/>
      <c r="J21" s="31"/>
      <c r="K21" s="26"/>
      <c r="L21" s="13"/>
      <c r="M21" s="13"/>
      <c r="N21" s="13"/>
      <c r="O21" s="13"/>
      <c r="P21" s="13"/>
      <c r="Q21" s="13"/>
      <c r="R21" s="13"/>
    </row>
    <row r="22" spans="1:18" ht="9" customHeight="1">
      <c r="A22" s="72"/>
      <c r="B22" s="68"/>
      <c r="C22" s="68"/>
      <c r="D22" s="68"/>
      <c r="E22" s="68"/>
      <c r="F22" s="68"/>
      <c r="G22" s="96"/>
      <c r="H22" s="31"/>
      <c r="I22" s="31"/>
      <c r="J22" s="31"/>
      <c r="K22" s="34"/>
      <c r="L22" s="13"/>
      <c r="M22" s="13"/>
      <c r="N22" s="13"/>
      <c r="O22" s="13"/>
      <c r="P22" s="13"/>
      <c r="Q22" s="13"/>
      <c r="R22" s="13"/>
    </row>
    <row r="23" spans="1:18" ht="19.5" customHeight="1">
      <c r="A23" s="74" t="s">
        <v>264</v>
      </c>
      <c r="B23" s="68">
        <v>2680169924</v>
      </c>
      <c r="C23" s="68">
        <v>0</v>
      </c>
      <c r="D23" s="68">
        <v>0</v>
      </c>
      <c r="E23" s="68">
        <v>0</v>
      </c>
      <c r="F23" s="68">
        <v>2680169924</v>
      </c>
      <c r="G23" s="96"/>
      <c r="H23" s="31"/>
      <c r="I23" s="31"/>
      <c r="J23" s="31"/>
      <c r="K23" s="34"/>
      <c r="L23" s="13"/>
      <c r="M23" s="13"/>
      <c r="N23" s="13"/>
      <c r="O23" s="13"/>
      <c r="P23" s="13"/>
      <c r="Q23" s="13"/>
      <c r="R23" s="13"/>
    </row>
    <row r="24" spans="1:18" ht="9" customHeight="1">
      <c r="A24" s="69" t="s">
        <v>41</v>
      </c>
      <c r="B24" s="70">
        <v>0</v>
      </c>
      <c r="C24" s="70">
        <v>0</v>
      </c>
      <c r="D24" s="70">
        <v>0</v>
      </c>
      <c r="E24" s="70">
        <v>0</v>
      </c>
      <c r="F24" s="70">
        <v>0</v>
      </c>
      <c r="G24" s="96"/>
      <c r="H24" s="31"/>
      <c r="I24" s="31"/>
      <c r="J24" s="31"/>
      <c r="K24" s="26"/>
      <c r="L24" s="13"/>
      <c r="M24" s="13"/>
      <c r="N24" s="13"/>
      <c r="O24" s="13"/>
      <c r="P24" s="13"/>
      <c r="Q24" s="13"/>
      <c r="R24" s="13"/>
    </row>
    <row r="25" spans="1:18" ht="9" customHeight="1">
      <c r="A25" s="69" t="s">
        <v>112</v>
      </c>
      <c r="B25" s="70">
        <v>1452121</v>
      </c>
      <c r="C25" s="70">
        <v>0</v>
      </c>
      <c r="D25" s="70">
        <v>0</v>
      </c>
      <c r="E25" s="70">
        <v>0</v>
      </c>
      <c r="F25" s="70">
        <v>1452121</v>
      </c>
      <c r="G25" s="96"/>
      <c r="H25" s="31"/>
      <c r="I25" s="31"/>
      <c r="J25" s="31"/>
      <c r="K25" s="26"/>
      <c r="L25" s="13"/>
      <c r="M25" s="13"/>
      <c r="N25" s="13"/>
      <c r="O25" s="13"/>
      <c r="P25" s="13"/>
      <c r="Q25" s="13"/>
      <c r="R25" s="13"/>
    </row>
    <row r="26" spans="1:18" ht="9" customHeight="1">
      <c r="A26" s="71" t="s">
        <v>113</v>
      </c>
      <c r="B26" s="70">
        <v>2678717803</v>
      </c>
      <c r="C26" s="70">
        <v>0</v>
      </c>
      <c r="D26" s="70">
        <v>0</v>
      </c>
      <c r="E26" s="70">
        <v>0</v>
      </c>
      <c r="F26" s="70">
        <v>2678717803</v>
      </c>
      <c r="G26" s="96"/>
      <c r="H26" s="31"/>
      <c r="I26" s="31"/>
      <c r="J26" s="31"/>
      <c r="K26" s="26"/>
      <c r="L26" s="13"/>
      <c r="M26" s="13"/>
      <c r="N26" s="13"/>
      <c r="O26" s="13"/>
      <c r="P26" s="13"/>
      <c r="Q26" s="13"/>
      <c r="R26" s="13"/>
    </row>
    <row r="27" spans="1:18" ht="9" customHeight="1">
      <c r="A27" s="74"/>
      <c r="B27" s="68"/>
      <c r="C27" s="68"/>
      <c r="D27" s="68"/>
      <c r="E27" s="68"/>
      <c r="F27" s="68"/>
      <c r="G27" s="96"/>
      <c r="H27" s="31"/>
      <c r="I27" s="31"/>
      <c r="J27" s="31"/>
      <c r="K27" s="26"/>
      <c r="L27" s="13"/>
      <c r="M27" s="13"/>
      <c r="N27" s="13"/>
      <c r="O27" s="13"/>
      <c r="P27" s="13"/>
      <c r="Q27" s="13"/>
      <c r="R27" s="13"/>
    </row>
    <row r="28" spans="1:18" ht="18" customHeight="1">
      <c r="A28" s="74" t="s">
        <v>265</v>
      </c>
      <c r="B28" s="68">
        <v>0</v>
      </c>
      <c r="C28" s="68">
        <v>-1615627452</v>
      </c>
      <c r="D28" s="68">
        <v>3067577167</v>
      </c>
      <c r="E28" s="68">
        <v>0</v>
      </c>
      <c r="F28" s="68">
        <v>1451949715</v>
      </c>
      <c r="G28" s="96"/>
      <c r="H28" s="31"/>
      <c r="I28" s="31"/>
      <c r="J28" s="31"/>
      <c r="K28" s="34"/>
      <c r="L28" s="13"/>
      <c r="M28" s="13"/>
      <c r="N28" s="13"/>
      <c r="O28" s="13"/>
      <c r="P28" s="13"/>
      <c r="Q28" s="13"/>
      <c r="R28" s="13"/>
    </row>
    <row r="29" spans="1:18" ht="9" customHeight="1">
      <c r="A29" s="71" t="s">
        <v>114</v>
      </c>
      <c r="B29" s="70">
        <v>0</v>
      </c>
      <c r="C29" s="70">
        <v>0</v>
      </c>
      <c r="D29" s="70">
        <v>3374754044</v>
      </c>
      <c r="E29" s="70">
        <v>0</v>
      </c>
      <c r="F29" s="70">
        <v>3374754044</v>
      </c>
      <c r="G29" s="96"/>
      <c r="H29" s="31"/>
      <c r="I29" s="31"/>
      <c r="J29" s="31"/>
      <c r="K29" s="26"/>
      <c r="L29" s="13"/>
      <c r="M29" s="13"/>
      <c r="N29" s="13"/>
      <c r="O29" s="13"/>
      <c r="P29" s="13"/>
      <c r="Q29" s="13"/>
      <c r="R29" s="13"/>
    </row>
    <row r="30" spans="1:18" ht="9" customHeight="1">
      <c r="A30" s="71" t="s">
        <v>115</v>
      </c>
      <c r="B30" s="70">
        <v>0</v>
      </c>
      <c r="C30" s="70">
        <v>-1615627452</v>
      </c>
      <c r="D30" s="70">
        <v>-308838283</v>
      </c>
      <c r="E30" s="70">
        <v>0</v>
      </c>
      <c r="F30" s="70">
        <v>-1924465735</v>
      </c>
      <c r="G30" s="96"/>
      <c r="H30" s="29"/>
      <c r="I30" s="29"/>
      <c r="J30" s="31"/>
      <c r="K30" s="26"/>
      <c r="L30" s="13"/>
      <c r="M30" s="13"/>
      <c r="N30" s="13"/>
      <c r="O30" s="13"/>
      <c r="P30" s="13"/>
      <c r="Q30" s="13"/>
      <c r="R30" s="13"/>
    </row>
    <row r="31" spans="1:18" ht="9" customHeight="1">
      <c r="A31" s="71" t="s">
        <v>47</v>
      </c>
      <c r="B31" s="70">
        <v>0</v>
      </c>
      <c r="C31" s="70">
        <v>0</v>
      </c>
      <c r="D31" s="70">
        <v>1662364</v>
      </c>
      <c r="E31" s="70">
        <v>0</v>
      </c>
      <c r="F31" s="70">
        <v>1662364</v>
      </c>
      <c r="G31" s="96"/>
      <c r="H31" s="29"/>
      <c r="I31" s="29"/>
      <c r="J31" s="31"/>
      <c r="K31" s="26"/>
      <c r="L31" s="13"/>
      <c r="M31" s="13"/>
      <c r="N31" s="13"/>
      <c r="O31" s="13"/>
      <c r="P31" s="13"/>
      <c r="Q31" s="13"/>
      <c r="R31" s="13"/>
    </row>
    <row r="32" spans="1:18" ht="9" customHeight="1">
      <c r="A32" s="71" t="s">
        <v>48</v>
      </c>
      <c r="B32" s="70">
        <v>0</v>
      </c>
      <c r="C32" s="70">
        <v>0</v>
      </c>
      <c r="D32" s="70">
        <v>0</v>
      </c>
      <c r="E32" s="70">
        <v>0</v>
      </c>
      <c r="F32" s="70">
        <v>0</v>
      </c>
      <c r="G32" s="96"/>
      <c r="H32" s="29"/>
      <c r="I32" s="29"/>
      <c r="J32" s="31"/>
      <c r="K32" s="26"/>
      <c r="L32" s="13"/>
      <c r="M32" s="13"/>
      <c r="N32" s="13"/>
      <c r="O32" s="13"/>
      <c r="P32" s="13"/>
      <c r="Q32" s="13"/>
      <c r="R32" s="13"/>
    </row>
    <row r="33" spans="1:18" ht="9" customHeight="1">
      <c r="A33" s="71" t="s">
        <v>49</v>
      </c>
      <c r="B33" s="70">
        <v>0</v>
      </c>
      <c r="C33" s="70">
        <v>0</v>
      </c>
      <c r="D33" s="70">
        <v>-958</v>
      </c>
      <c r="E33" s="70">
        <v>0</v>
      </c>
      <c r="F33" s="70">
        <v>-958</v>
      </c>
      <c r="G33" s="96"/>
      <c r="H33" s="29"/>
      <c r="I33" s="29"/>
      <c r="J33" s="31"/>
      <c r="K33" s="26"/>
      <c r="L33" s="13"/>
      <c r="M33" s="13"/>
      <c r="N33" s="13"/>
      <c r="O33" s="13"/>
      <c r="P33" s="13"/>
      <c r="Q33" s="13"/>
      <c r="R33" s="13"/>
    </row>
    <row r="34" spans="1:18" ht="9" customHeight="1">
      <c r="A34" s="75"/>
      <c r="B34" s="70"/>
      <c r="C34" s="70"/>
      <c r="D34" s="70"/>
      <c r="E34" s="70"/>
      <c r="F34" s="68"/>
      <c r="G34" s="96"/>
      <c r="H34" s="29"/>
      <c r="I34" s="29"/>
      <c r="J34" s="31"/>
      <c r="K34" s="26"/>
      <c r="L34" s="13"/>
      <c r="M34" s="13"/>
      <c r="N34" s="13"/>
      <c r="O34" s="13"/>
      <c r="P34" s="13"/>
      <c r="Q34" s="13"/>
      <c r="R34" s="13"/>
    </row>
    <row r="35" spans="1:18" ht="15" customHeight="1">
      <c r="A35" s="74" t="s">
        <v>120</v>
      </c>
      <c r="B35" s="68">
        <v>0</v>
      </c>
      <c r="C35" s="68">
        <v>0</v>
      </c>
      <c r="D35" s="68">
        <v>0</v>
      </c>
      <c r="E35" s="68">
        <v>0</v>
      </c>
      <c r="F35" s="68">
        <v>0</v>
      </c>
      <c r="G35" s="96"/>
      <c r="H35" s="29"/>
      <c r="I35" s="29"/>
      <c r="J35" s="31"/>
      <c r="K35" s="26"/>
      <c r="L35" s="13"/>
      <c r="M35" s="13"/>
      <c r="N35" s="13"/>
      <c r="O35" s="13"/>
      <c r="P35" s="13"/>
      <c r="Q35" s="13"/>
      <c r="R35" s="13"/>
    </row>
    <row r="36" spans="1:18" ht="9" customHeight="1">
      <c r="A36" s="69" t="s">
        <v>117</v>
      </c>
      <c r="B36" s="70">
        <v>0</v>
      </c>
      <c r="C36" s="70">
        <v>0</v>
      </c>
      <c r="D36" s="70">
        <v>0</v>
      </c>
      <c r="E36" s="70">
        <v>0</v>
      </c>
      <c r="F36" s="70">
        <v>0</v>
      </c>
      <c r="G36" s="96"/>
      <c r="H36" s="29"/>
      <c r="I36" s="29"/>
      <c r="J36" s="31"/>
      <c r="K36" s="26"/>
      <c r="L36" s="13"/>
      <c r="M36" s="13"/>
      <c r="N36" s="13"/>
      <c r="O36" s="13"/>
      <c r="P36" s="13"/>
      <c r="Q36" s="13"/>
      <c r="R36" s="13"/>
    </row>
    <row r="37" spans="1:18" ht="9" customHeight="1">
      <c r="A37" s="71" t="s">
        <v>118</v>
      </c>
      <c r="B37" s="70">
        <v>0</v>
      </c>
      <c r="C37" s="70">
        <v>0</v>
      </c>
      <c r="D37" s="70">
        <v>0</v>
      </c>
      <c r="E37" s="70">
        <v>0</v>
      </c>
      <c r="F37" s="70">
        <v>0</v>
      </c>
      <c r="G37" s="96"/>
      <c r="H37" s="29"/>
      <c r="I37" s="29"/>
      <c r="J37" s="31"/>
      <c r="K37" s="26"/>
      <c r="L37" s="13"/>
      <c r="M37" s="13"/>
      <c r="N37" s="13"/>
      <c r="O37" s="13"/>
      <c r="P37" s="13"/>
      <c r="Q37" s="13"/>
      <c r="R37" s="13"/>
    </row>
    <row r="38" spans="1:18" ht="9" customHeight="1">
      <c r="A38" s="72"/>
      <c r="B38" s="70"/>
      <c r="C38" s="70"/>
      <c r="D38" s="70"/>
      <c r="E38" s="70"/>
      <c r="F38" s="68"/>
      <c r="G38" s="96"/>
      <c r="H38" s="29"/>
      <c r="I38" s="29"/>
      <c r="J38" s="31"/>
      <c r="K38" s="26"/>
      <c r="L38" s="13"/>
      <c r="M38" s="13"/>
      <c r="N38" s="13"/>
      <c r="O38" s="13"/>
      <c r="P38" s="13"/>
      <c r="Q38" s="13"/>
      <c r="R38" s="13"/>
    </row>
    <row r="39" spans="1:18" ht="12.75" customHeight="1">
      <c r="A39" s="76" t="s">
        <v>121</v>
      </c>
      <c r="B39" s="77">
        <v>4564268225</v>
      </c>
      <c r="C39" s="77">
        <v>2902419754</v>
      </c>
      <c r="D39" s="77">
        <v>3376415450</v>
      </c>
      <c r="E39" s="77">
        <v>0</v>
      </c>
      <c r="F39" s="77">
        <v>10843103429</v>
      </c>
      <c r="G39" s="97"/>
      <c r="H39" s="30"/>
      <c r="I39" s="30"/>
      <c r="J39" s="92"/>
      <c r="K39" s="33"/>
      <c r="L39" s="14"/>
      <c r="M39" s="14"/>
      <c r="N39" s="14"/>
      <c r="O39" s="14"/>
      <c r="P39" s="14"/>
      <c r="Q39" s="14"/>
      <c r="R39" s="14"/>
    </row>
    <row r="40" spans="1:18" ht="16.5" customHeight="1">
      <c r="A40" s="80" t="s">
        <v>55</v>
      </c>
      <c r="B40" s="79"/>
      <c r="C40" s="79"/>
      <c r="D40" s="79"/>
      <c r="E40" s="79"/>
      <c r="F40" s="79"/>
      <c r="G40" s="96"/>
      <c r="H40" s="29"/>
      <c r="I40" s="29"/>
      <c r="J40" s="31"/>
      <c r="K40" s="26"/>
      <c r="L40" s="13"/>
      <c r="M40" s="13"/>
      <c r="N40" s="13"/>
      <c r="O40" s="13"/>
      <c r="P40" s="13"/>
      <c r="Q40" s="13"/>
      <c r="R40" s="13"/>
    </row>
    <row r="41" spans="1:18" ht="16.5" customHeight="1">
      <c r="A41" s="80"/>
      <c r="B41" s="79"/>
      <c r="C41" s="79"/>
      <c r="D41" s="79"/>
      <c r="E41" s="79"/>
      <c r="F41" s="79"/>
      <c r="G41" s="96"/>
      <c r="H41" s="29"/>
      <c r="I41" s="29"/>
      <c r="J41" s="31"/>
      <c r="K41" s="26"/>
      <c r="L41" s="13"/>
      <c r="M41" s="13"/>
      <c r="N41" s="13"/>
      <c r="O41" s="13"/>
      <c r="P41" s="13"/>
      <c r="Q41" s="13"/>
      <c r="R41" s="13"/>
    </row>
    <row r="42" spans="1:18" ht="12.75" customHeight="1">
      <c r="A42" s="78"/>
      <c r="B42" s="79"/>
      <c r="C42" s="79"/>
      <c r="D42" s="79"/>
      <c r="E42" s="79"/>
      <c r="F42" s="79"/>
      <c r="G42" s="96"/>
      <c r="H42" s="29"/>
      <c r="I42" s="29"/>
      <c r="J42" s="31"/>
      <c r="K42" s="26"/>
      <c r="L42" s="13"/>
      <c r="M42" s="13"/>
      <c r="N42" s="13"/>
      <c r="O42" s="13"/>
      <c r="P42" s="13"/>
      <c r="Q42" s="13"/>
      <c r="R42" s="13"/>
    </row>
    <row r="43" spans="1:18" ht="31.5" customHeight="1">
      <c r="A43" s="418"/>
      <c r="B43" s="419"/>
      <c r="C43" s="418"/>
      <c r="D43" s="419"/>
      <c r="E43" s="419"/>
      <c r="F43" s="419"/>
      <c r="G43" s="96"/>
      <c r="H43" s="29"/>
      <c r="I43" s="29"/>
      <c r="J43" s="31"/>
      <c r="K43" s="26"/>
      <c r="L43" s="13"/>
      <c r="M43" s="13"/>
      <c r="N43" s="13"/>
      <c r="O43" s="13"/>
      <c r="P43" s="13"/>
      <c r="Q43" s="13"/>
      <c r="R43" s="13"/>
    </row>
    <row r="44" spans="1:18" ht="12.75" customHeight="1">
      <c r="A44" s="13"/>
      <c r="B44" s="13"/>
      <c r="C44" s="13"/>
      <c r="D44" s="13"/>
      <c r="E44" s="13"/>
      <c r="F44" s="13"/>
      <c r="G44" s="96"/>
      <c r="H44" s="29"/>
      <c r="I44" s="29"/>
      <c r="J44" s="31"/>
      <c r="K44" s="26"/>
      <c r="L44" s="13"/>
      <c r="M44" s="13"/>
      <c r="N44" s="13"/>
      <c r="O44" s="13"/>
      <c r="P44" s="13"/>
      <c r="Q44" s="13"/>
      <c r="R44" s="13"/>
    </row>
    <row r="45" spans="1:18" ht="12.75" customHeight="1">
      <c r="A45" s="13"/>
      <c r="B45" s="13"/>
      <c r="C45" s="13"/>
      <c r="D45" s="13"/>
      <c r="E45" s="13"/>
      <c r="F45" s="13"/>
      <c r="G45" s="96"/>
      <c r="H45" s="29"/>
      <c r="I45" s="29"/>
      <c r="J45" s="31"/>
      <c r="K45" s="26"/>
      <c r="L45" s="13"/>
      <c r="M45" s="13"/>
      <c r="N45" s="13"/>
      <c r="O45" s="13"/>
      <c r="P45" s="13"/>
      <c r="Q45" s="13"/>
      <c r="R45" s="13"/>
    </row>
    <row r="46" spans="1:18" ht="12.75" customHeight="1">
      <c r="A46" s="13"/>
      <c r="B46" s="13"/>
      <c r="C46" s="13"/>
      <c r="D46" s="13"/>
      <c r="E46" s="13"/>
      <c r="F46" s="13"/>
      <c r="G46" s="96"/>
      <c r="H46" s="29"/>
      <c r="I46" s="29"/>
      <c r="J46" s="31"/>
      <c r="K46" s="26"/>
      <c r="L46" s="13"/>
      <c r="M46" s="13"/>
      <c r="N46" s="13"/>
      <c r="O46" s="13"/>
      <c r="P46" s="13"/>
      <c r="Q46" s="13"/>
      <c r="R46" s="13"/>
    </row>
    <row r="47" spans="1:18" ht="12.75" customHeight="1">
      <c r="A47" s="13"/>
      <c r="B47" s="13"/>
      <c r="C47" s="13"/>
      <c r="D47" s="13"/>
      <c r="E47" s="13"/>
      <c r="F47" s="13"/>
      <c r="G47" s="96"/>
      <c r="H47" s="29"/>
      <c r="I47" s="29"/>
      <c r="J47" s="31"/>
      <c r="K47" s="26"/>
      <c r="L47" s="13"/>
      <c r="M47" s="13"/>
      <c r="N47" s="13"/>
      <c r="O47" s="13"/>
      <c r="P47" s="13"/>
      <c r="Q47" s="13"/>
      <c r="R47" s="13"/>
    </row>
    <row r="48" spans="1:18" ht="12.75" customHeight="1">
      <c r="A48" s="13"/>
      <c r="B48" s="13"/>
      <c r="C48" s="13"/>
      <c r="D48" s="13"/>
      <c r="E48" s="13"/>
      <c r="F48" s="13"/>
      <c r="G48" s="96"/>
      <c r="H48" s="29"/>
      <c r="I48" s="29"/>
      <c r="J48" s="31"/>
      <c r="K48" s="26"/>
      <c r="L48" s="13"/>
      <c r="M48" s="13"/>
      <c r="N48" s="13"/>
      <c r="O48" s="13"/>
      <c r="P48" s="13"/>
      <c r="Q48" s="13"/>
      <c r="R48" s="13"/>
    </row>
    <row r="49" spans="1:18" ht="12.75" customHeight="1">
      <c r="A49" s="13"/>
      <c r="B49" s="13"/>
      <c r="C49" s="13"/>
      <c r="D49" s="13"/>
      <c r="E49" s="13"/>
      <c r="F49" s="13"/>
      <c r="G49" s="96"/>
      <c r="H49" s="29"/>
      <c r="I49" s="29"/>
      <c r="J49" s="31"/>
      <c r="K49" s="26"/>
      <c r="L49" s="13"/>
      <c r="M49" s="13"/>
      <c r="N49" s="13"/>
      <c r="O49" s="13"/>
      <c r="P49" s="13"/>
      <c r="Q49" s="13"/>
      <c r="R49" s="13"/>
    </row>
    <row r="50" spans="1:18" ht="12.75" customHeight="1">
      <c r="A50" s="13"/>
      <c r="B50" s="13"/>
      <c r="C50" s="13"/>
      <c r="D50" s="13"/>
      <c r="E50" s="13"/>
      <c r="F50" s="13"/>
      <c r="G50" s="96"/>
      <c r="H50" s="29"/>
      <c r="I50" s="29"/>
      <c r="J50" s="31"/>
      <c r="K50" s="26"/>
      <c r="L50" s="13"/>
      <c r="M50" s="13"/>
      <c r="N50" s="13"/>
      <c r="O50" s="13"/>
      <c r="P50" s="13"/>
      <c r="Q50" s="13"/>
      <c r="R50" s="13"/>
    </row>
    <row r="51" spans="1:18" ht="12.75" customHeight="1">
      <c r="A51" s="13"/>
      <c r="B51" s="13"/>
      <c r="C51" s="13"/>
      <c r="D51" s="13"/>
      <c r="E51" s="13"/>
      <c r="F51" s="13"/>
      <c r="G51" s="96"/>
      <c r="H51" s="29"/>
      <c r="I51" s="29"/>
      <c r="J51" s="31"/>
      <c r="K51" s="26"/>
      <c r="L51" s="13"/>
      <c r="M51" s="13"/>
      <c r="N51" s="13"/>
      <c r="O51" s="13"/>
      <c r="P51" s="13"/>
      <c r="Q51" s="13"/>
      <c r="R51" s="13"/>
    </row>
    <row r="52" spans="1:18" ht="12.75" customHeight="1">
      <c r="A52" s="13"/>
      <c r="B52" s="13"/>
      <c r="C52" s="13"/>
      <c r="D52" s="13"/>
      <c r="E52" s="13"/>
      <c r="F52" s="13"/>
      <c r="G52" s="96"/>
      <c r="H52" s="29"/>
      <c r="I52" s="29"/>
      <c r="J52" s="31"/>
      <c r="K52" s="26"/>
      <c r="L52" s="13"/>
      <c r="M52" s="13"/>
      <c r="N52" s="13"/>
      <c r="O52" s="13"/>
      <c r="P52" s="13"/>
      <c r="Q52" s="13"/>
      <c r="R52" s="13"/>
    </row>
    <row r="53" spans="1:18" ht="12.75" customHeight="1">
      <c r="A53" s="13"/>
      <c r="B53" s="13"/>
      <c r="C53" s="13"/>
      <c r="D53" s="13"/>
      <c r="E53" s="13"/>
      <c r="F53" s="13"/>
      <c r="G53" s="96"/>
      <c r="H53" s="29"/>
      <c r="I53" s="29"/>
      <c r="J53" s="31"/>
      <c r="K53" s="26"/>
      <c r="L53" s="13"/>
      <c r="M53" s="13"/>
      <c r="N53" s="13"/>
      <c r="O53" s="13"/>
      <c r="P53" s="13"/>
      <c r="Q53" s="13"/>
      <c r="R53" s="13"/>
    </row>
    <row r="54" spans="1:18" ht="12.75" customHeight="1">
      <c r="A54" s="13"/>
      <c r="B54" s="13"/>
      <c r="C54" s="13"/>
      <c r="D54" s="13"/>
      <c r="E54" s="13"/>
      <c r="F54" s="13"/>
      <c r="G54" s="96"/>
      <c r="H54" s="29"/>
      <c r="I54" s="29"/>
      <c r="J54" s="31"/>
      <c r="K54" s="26"/>
      <c r="L54" s="13"/>
      <c r="M54" s="13"/>
      <c r="N54" s="13"/>
      <c r="O54" s="13"/>
      <c r="P54" s="13"/>
      <c r="Q54" s="13"/>
      <c r="R54" s="13"/>
    </row>
    <row r="55" spans="1:18" ht="12.75" customHeight="1">
      <c r="A55" s="13"/>
      <c r="B55" s="13"/>
      <c r="C55" s="13"/>
      <c r="D55" s="13"/>
      <c r="E55" s="13"/>
      <c r="F55" s="13"/>
      <c r="G55" s="96"/>
      <c r="H55" s="29"/>
      <c r="I55" s="29"/>
      <c r="J55" s="31"/>
      <c r="K55" s="26"/>
      <c r="L55" s="13"/>
      <c r="M55" s="13"/>
      <c r="N55" s="13"/>
      <c r="O55" s="13"/>
      <c r="P55" s="13"/>
      <c r="Q55" s="13"/>
      <c r="R55" s="13"/>
    </row>
    <row r="56" spans="1:18" ht="12.75" customHeight="1">
      <c r="A56" s="13"/>
      <c r="B56" s="13"/>
      <c r="C56" s="13"/>
      <c r="D56" s="13"/>
      <c r="E56" s="13"/>
      <c r="F56" s="13"/>
      <c r="G56" s="96"/>
      <c r="H56" s="29"/>
      <c r="I56" s="29"/>
      <c r="J56" s="31"/>
      <c r="K56" s="26"/>
      <c r="L56" s="13"/>
      <c r="M56" s="13"/>
      <c r="N56" s="13"/>
      <c r="O56" s="13"/>
      <c r="P56" s="13"/>
      <c r="Q56" s="13"/>
      <c r="R56" s="13"/>
    </row>
    <row r="57" spans="1:18" ht="12.75" customHeight="1">
      <c r="A57" s="13"/>
      <c r="B57" s="13"/>
      <c r="C57" s="13"/>
      <c r="D57" s="13"/>
      <c r="E57" s="13"/>
      <c r="F57" s="13"/>
      <c r="G57" s="96"/>
      <c r="H57" s="29"/>
      <c r="I57" s="29"/>
      <c r="J57" s="31"/>
      <c r="K57" s="26"/>
      <c r="L57" s="13"/>
      <c r="M57" s="13"/>
      <c r="N57" s="13"/>
      <c r="O57" s="13"/>
      <c r="P57" s="13"/>
      <c r="Q57" s="13"/>
      <c r="R57" s="13"/>
    </row>
    <row r="58" spans="1:18" ht="12.75" customHeight="1">
      <c r="A58" s="13"/>
      <c r="B58" s="13"/>
      <c r="C58" s="13"/>
      <c r="D58" s="13"/>
      <c r="E58" s="13"/>
      <c r="F58" s="13"/>
      <c r="G58" s="96"/>
      <c r="H58" s="29"/>
      <c r="I58" s="29"/>
      <c r="J58" s="31"/>
      <c r="K58" s="26"/>
      <c r="L58" s="13"/>
      <c r="M58" s="13"/>
      <c r="N58" s="13"/>
      <c r="O58" s="13"/>
      <c r="P58" s="13"/>
      <c r="Q58" s="13"/>
      <c r="R58" s="13"/>
    </row>
    <row r="59" spans="1:18" ht="12.75" customHeight="1">
      <c r="A59" s="13"/>
      <c r="B59" s="13"/>
      <c r="C59" s="13"/>
      <c r="D59" s="13"/>
      <c r="E59" s="13"/>
      <c r="F59" s="13"/>
      <c r="G59" s="96"/>
      <c r="H59" s="29"/>
      <c r="I59" s="29"/>
      <c r="J59" s="31"/>
      <c r="K59" s="26"/>
      <c r="L59" s="13"/>
      <c r="M59" s="13"/>
      <c r="N59" s="13"/>
      <c r="O59" s="13"/>
      <c r="P59" s="13"/>
      <c r="Q59" s="13"/>
      <c r="R59" s="13"/>
    </row>
    <row r="60" spans="1:18" ht="12.75" customHeight="1">
      <c r="A60" s="13"/>
      <c r="B60" s="13"/>
      <c r="C60" s="13"/>
      <c r="D60" s="13"/>
      <c r="E60" s="13"/>
      <c r="F60" s="13"/>
      <c r="G60" s="96"/>
      <c r="H60" s="29"/>
      <c r="I60" s="29"/>
      <c r="J60" s="31"/>
      <c r="K60" s="26"/>
      <c r="L60" s="13"/>
      <c r="M60" s="13"/>
      <c r="N60" s="13"/>
      <c r="O60" s="13"/>
      <c r="P60" s="13"/>
      <c r="Q60" s="13"/>
      <c r="R60" s="13"/>
    </row>
    <row r="61" spans="1:18" ht="12.75" customHeight="1">
      <c r="A61" s="13"/>
      <c r="B61" s="13"/>
      <c r="C61" s="13"/>
      <c r="D61" s="13"/>
      <c r="E61" s="13"/>
      <c r="F61" s="13"/>
      <c r="G61" s="96"/>
      <c r="H61" s="29"/>
      <c r="I61" s="29"/>
      <c r="J61" s="31"/>
      <c r="K61" s="26"/>
      <c r="L61" s="13"/>
      <c r="M61" s="13"/>
      <c r="N61" s="13"/>
      <c r="O61" s="13"/>
      <c r="P61" s="13"/>
      <c r="Q61" s="13"/>
      <c r="R61" s="13"/>
    </row>
    <row r="62" spans="1:18" ht="12.75" customHeight="1">
      <c r="A62" s="13"/>
      <c r="B62" s="13"/>
      <c r="C62" s="13"/>
      <c r="D62" s="13"/>
      <c r="E62" s="13"/>
      <c r="F62" s="13"/>
      <c r="G62" s="96"/>
      <c r="H62" s="29"/>
      <c r="I62" s="29"/>
      <c r="J62" s="31"/>
      <c r="K62" s="26"/>
      <c r="L62" s="13"/>
      <c r="M62" s="13"/>
      <c r="N62" s="13"/>
      <c r="O62" s="13"/>
      <c r="P62" s="13"/>
      <c r="Q62" s="13"/>
      <c r="R62" s="13"/>
    </row>
    <row r="63" spans="1:18" ht="12.75" customHeight="1">
      <c r="A63" s="13"/>
      <c r="B63" s="13"/>
      <c r="C63" s="13"/>
      <c r="D63" s="13"/>
      <c r="E63" s="13"/>
      <c r="F63" s="13"/>
      <c r="G63" s="96"/>
      <c r="H63" s="29"/>
      <c r="I63" s="29"/>
      <c r="J63" s="31"/>
      <c r="K63" s="26"/>
      <c r="L63" s="13"/>
      <c r="M63" s="13"/>
      <c r="N63" s="13"/>
      <c r="O63" s="13"/>
      <c r="P63" s="13"/>
      <c r="Q63" s="13"/>
      <c r="R63" s="13"/>
    </row>
    <row r="64" spans="1:18" ht="12.75" customHeight="1">
      <c r="A64" s="13"/>
      <c r="B64" s="13"/>
      <c r="C64" s="13"/>
      <c r="D64" s="13"/>
      <c r="E64" s="13"/>
      <c r="F64" s="13"/>
      <c r="G64" s="96"/>
      <c r="H64" s="29"/>
      <c r="I64" s="29"/>
      <c r="J64" s="31"/>
      <c r="K64" s="26"/>
      <c r="L64" s="13"/>
      <c r="M64" s="13"/>
      <c r="N64" s="13"/>
      <c r="O64" s="13"/>
      <c r="P64" s="13"/>
      <c r="Q64" s="13"/>
      <c r="R64" s="13"/>
    </row>
    <row r="65" spans="1:18" ht="12.75" customHeight="1">
      <c r="A65" s="13"/>
      <c r="B65" s="13"/>
      <c r="C65" s="13"/>
      <c r="D65" s="13"/>
      <c r="E65" s="13"/>
      <c r="F65" s="13"/>
      <c r="G65" s="96"/>
      <c r="H65" s="29"/>
      <c r="I65" s="29"/>
      <c r="J65" s="31"/>
      <c r="K65" s="26"/>
      <c r="L65" s="13"/>
      <c r="M65" s="13"/>
      <c r="N65" s="13"/>
      <c r="O65" s="13"/>
      <c r="P65" s="13"/>
      <c r="Q65" s="13"/>
      <c r="R65" s="13"/>
    </row>
    <row r="66" spans="1:18" ht="12.75" customHeight="1">
      <c r="A66" s="13"/>
      <c r="B66" s="13"/>
      <c r="C66" s="13"/>
      <c r="D66" s="13"/>
      <c r="E66" s="13"/>
      <c r="F66" s="13"/>
      <c r="G66" s="96"/>
      <c r="H66" s="29"/>
      <c r="I66" s="29"/>
      <c r="J66" s="31"/>
      <c r="K66" s="26"/>
      <c r="L66" s="13"/>
      <c r="M66" s="13"/>
      <c r="N66" s="13"/>
      <c r="O66" s="13"/>
      <c r="P66" s="13"/>
      <c r="Q66" s="13"/>
      <c r="R66" s="13"/>
    </row>
    <row r="67" spans="1:18" ht="12.75" customHeight="1">
      <c r="A67" s="13"/>
      <c r="B67" s="13"/>
      <c r="C67" s="13"/>
      <c r="D67" s="13"/>
      <c r="E67" s="13"/>
      <c r="F67" s="13"/>
      <c r="G67" s="96"/>
      <c r="H67" s="29"/>
      <c r="I67" s="29"/>
      <c r="J67" s="31"/>
      <c r="K67" s="26"/>
      <c r="L67" s="13"/>
      <c r="M67" s="13"/>
      <c r="N67" s="13"/>
      <c r="O67" s="13"/>
      <c r="P67" s="13"/>
      <c r="Q67" s="13"/>
      <c r="R67" s="13"/>
    </row>
    <row r="68" spans="1:18" ht="12.75" customHeight="1">
      <c r="A68" s="13"/>
      <c r="B68" s="13"/>
      <c r="C68" s="13"/>
      <c r="D68" s="13"/>
      <c r="E68" s="13"/>
      <c r="F68" s="13"/>
      <c r="G68" s="96"/>
      <c r="H68" s="29"/>
      <c r="I68" s="29"/>
      <c r="J68" s="31"/>
      <c r="K68" s="26"/>
      <c r="L68" s="13"/>
      <c r="M68" s="13"/>
      <c r="N68" s="13"/>
      <c r="O68" s="13"/>
      <c r="P68" s="13"/>
      <c r="Q68" s="13"/>
      <c r="R68" s="13"/>
    </row>
    <row r="69" spans="1:18" ht="12.75" customHeight="1">
      <c r="A69" s="13"/>
      <c r="B69" s="13"/>
      <c r="C69" s="13"/>
      <c r="D69" s="13"/>
      <c r="E69" s="13"/>
      <c r="F69" s="13"/>
      <c r="G69" s="96"/>
      <c r="H69" s="29"/>
      <c r="I69" s="29"/>
      <c r="J69" s="31"/>
      <c r="K69" s="26"/>
      <c r="L69" s="13"/>
      <c r="M69" s="13"/>
      <c r="N69" s="13"/>
      <c r="O69" s="13"/>
      <c r="P69" s="13"/>
      <c r="Q69" s="13"/>
      <c r="R69" s="13"/>
    </row>
    <row r="70" spans="1:18" ht="12.75" customHeight="1">
      <c r="A70" s="13"/>
      <c r="B70" s="13"/>
      <c r="C70" s="13"/>
      <c r="D70" s="13"/>
      <c r="E70" s="13"/>
      <c r="F70" s="13"/>
      <c r="G70" s="96"/>
      <c r="H70" s="29"/>
      <c r="I70" s="29"/>
      <c r="J70" s="31"/>
      <c r="K70" s="26"/>
      <c r="L70" s="13"/>
      <c r="M70" s="13"/>
      <c r="N70" s="13"/>
      <c r="O70" s="13"/>
      <c r="P70" s="13"/>
      <c r="Q70" s="13"/>
      <c r="R70" s="13"/>
    </row>
    <row r="71" spans="1:18" ht="12.75" customHeight="1">
      <c r="A71" s="13"/>
      <c r="B71" s="13"/>
      <c r="C71" s="13"/>
      <c r="D71" s="13"/>
      <c r="E71" s="13"/>
      <c r="F71" s="13"/>
      <c r="G71" s="96"/>
      <c r="H71" s="29"/>
      <c r="I71" s="29"/>
      <c r="J71" s="31"/>
      <c r="K71" s="26"/>
      <c r="L71" s="13"/>
      <c r="M71" s="13"/>
      <c r="N71" s="13"/>
      <c r="O71" s="13"/>
      <c r="P71" s="13"/>
      <c r="Q71" s="13"/>
      <c r="R71" s="13"/>
    </row>
    <row r="72" spans="1:18" ht="12.75" customHeight="1">
      <c r="A72" s="13"/>
      <c r="B72" s="13"/>
      <c r="C72" s="13"/>
      <c r="D72" s="13"/>
      <c r="E72" s="13"/>
      <c r="F72" s="13"/>
      <c r="G72" s="96"/>
      <c r="H72" s="29"/>
      <c r="I72" s="29"/>
      <c r="J72" s="31"/>
      <c r="K72" s="26"/>
      <c r="L72" s="13"/>
      <c r="M72" s="13"/>
      <c r="N72" s="13"/>
      <c r="O72" s="13"/>
      <c r="P72" s="13"/>
      <c r="Q72" s="13"/>
      <c r="R72" s="13"/>
    </row>
    <row r="73" spans="1:18" ht="12.75" customHeight="1">
      <c r="A73" s="13"/>
      <c r="B73" s="13"/>
      <c r="C73" s="13"/>
      <c r="D73" s="13"/>
      <c r="E73" s="13"/>
      <c r="F73" s="13"/>
      <c r="G73" s="96"/>
      <c r="H73" s="29"/>
      <c r="I73" s="29"/>
      <c r="J73" s="31"/>
      <c r="K73" s="26"/>
      <c r="L73" s="13"/>
      <c r="M73" s="13"/>
      <c r="N73" s="13"/>
      <c r="O73" s="13"/>
      <c r="P73" s="13"/>
      <c r="Q73" s="13"/>
      <c r="R73" s="13"/>
    </row>
    <row r="74" spans="1:18" ht="12.75" customHeight="1">
      <c r="A74" s="13"/>
      <c r="B74" s="13"/>
      <c r="C74" s="13"/>
      <c r="D74" s="13"/>
      <c r="E74" s="13"/>
      <c r="F74" s="13"/>
      <c r="G74" s="96"/>
      <c r="H74" s="29"/>
      <c r="I74" s="29"/>
      <c r="J74" s="31"/>
      <c r="K74" s="26"/>
      <c r="L74" s="13"/>
      <c r="M74" s="13"/>
      <c r="N74" s="13"/>
      <c r="O74" s="13"/>
      <c r="P74" s="13"/>
      <c r="Q74" s="13"/>
      <c r="R74" s="13"/>
    </row>
    <row r="75" spans="1:18" ht="12.75" customHeight="1">
      <c r="A75" s="13"/>
      <c r="B75" s="13"/>
      <c r="C75" s="13"/>
      <c r="D75" s="13"/>
      <c r="E75" s="13"/>
      <c r="F75" s="13"/>
      <c r="G75" s="96"/>
      <c r="H75" s="29"/>
      <c r="I75" s="29"/>
      <c r="J75" s="31"/>
      <c r="K75" s="26"/>
      <c r="L75" s="13"/>
      <c r="M75" s="13"/>
      <c r="N75" s="13"/>
      <c r="O75" s="13"/>
      <c r="P75" s="13"/>
      <c r="Q75" s="13"/>
      <c r="R75" s="13"/>
    </row>
    <row r="76" spans="1:18" ht="12.75" customHeight="1">
      <c r="A76" s="13"/>
      <c r="B76" s="13"/>
      <c r="C76" s="13"/>
      <c r="D76" s="13"/>
      <c r="E76" s="13"/>
      <c r="F76" s="13"/>
      <c r="G76" s="96"/>
      <c r="H76" s="29"/>
      <c r="I76" s="29"/>
      <c r="J76" s="31"/>
      <c r="K76" s="26"/>
      <c r="L76" s="13"/>
      <c r="M76" s="13"/>
      <c r="N76" s="13"/>
      <c r="O76" s="13"/>
      <c r="P76" s="13"/>
      <c r="Q76" s="13"/>
      <c r="R76" s="13"/>
    </row>
    <row r="77" spans="1:18" ht="12.75" customHeight="1">
      <c r="A77" s="13"/>
      <c r="B77" s="13"/>
      <c r="C77" s="13"/>
      <c r="D77" s="13"/>
      <c r="E77" s="13"/>
      <c r="F77" s="13"/>
      <c r="G77" s="96"/>
      <c r="H77" s="29"/>
      <c r="I77" s="29"/>
      <c r="J77" s="31"/>
      <c r="K77" s="26"/>
      <c r="L77" s="13"/>
      <c r="M77" s="13"/>
      <c r="N77" s="13"/>
      <c r="O77" s="13"/>
      <c r="P77" s="13"/>
      <c r="Q77" s="13"/>
      <c r="R77" s="13"/>
    </row>
    <row r="78" spans="1:18" ht="12.75" customHeight="1">
      <c r="A78" s="13"/>
      <c r="B78" s="13"/>
      <c r="C78" s="13"/>
      <c r="D78" s="13"/>
      <c r="E78" s="13"/>
      <c r="F78" s="13"/>
      <c r="G78" s="96"/>
      <c r="H78" s="29"/>
      <c r="I78" s="29"/>
      <c r="J78" s="31"/>
      <c r="K78" s="26"/>
      <c r="L78" s="13"/>
      <c r="M78" s="13"/>
      <c r="N78" s="13"/>
      <c r="O78" s="13"/>
      <c r="P78" s="13"/>
      <c r="Q78" s="13"/>
      <c r="R78" s="13"/>
    </row>
    <row r="79" spans="1:18" ht="12.75" customHeight="1">
      <c r="A79" s="13"/>
      <c r="B79" s="13"/>
      <c r="C79" s="13"/>
      <c r="D79" s="13"/>
      <c r="E79" s="13"/>
      <c r="F79" s="13"/>
      <c r="G79" s="96"/>
      <c r="H79" s="29"/>
      <c r="I79" s="29"/>
      <c r="J79" s="31"/>
      <c r="K79" s="26"/>
      <c r="L79" s="13"/>
      <c r="M79" s="13"/>
      <c r="N79" s="13"/>
      <c r="O79" s="13"/>
      <c r="P79" s="13"/>
      <c r="Q79" s="13"/>
      <c r="R79" s="13"/>
    </row>
    <row r="80" spans="1:18" ht="12.75" customHeight="1">
      <c r="A80" s="13"/>
      <c r="B80" s="13"/>
      <c r="C80" s="13"/>
      <c r="D80" s="13"/>
      <c r="E80" s="13"/>
      <c r="F80" s="13"/>
      <c r="G80" s="96"/>
      <c r="H80" s="29"/>
      <c r="I80" s="29"/>
      <c r="J80" s="31"/>
      <c r="K80" s="26"/>
      <c r="L80" s="13"/>
      <c r="M80" s="13"/>
      <c r="N80" s="13"/>
      <c r="O80" s="13"/>
      <c r="P80" s="13"/>
      <c r="Q80" s="13"/>
      <c r="R80" s="13"/>
    </row>
    <row r="81" spans="1:18" ht="12.75" customHeight="1">
      <c r="A81" s="13"/>
      <c r="B81" s="13"/>
      <c r="C81" s="13"/>
      <c r="D81" s="13"/>
      <c r="E81" s="13"/>
      <c r="F81" s="13"/>
      <c r="G81" s="96"/>
      <c r="H81" s="29"/>
      <c r="I81" s="29"/>
      <c r="J81" s="31"/>
      <c r="K81" s="26"/>
      <c r="L81" s="13"/>
      <c r="M81" s="13"/>
      <c r="N81" s="13"/>
      <c r="O81" s="13"/>
      <c r="P81" s="13"/>
      <c r="Q81" s="13"/>
      <c r="R81" s="13"/>
    </row>
    <row r="82" spans="1:18" ht="12.75" customHeight="1">
      <c r="A82" s="13"/>
      <c r="B82" s="13"/>
      <c r="C82" s="13"/>
      <c r="D82" s="13"/>
      <c r="E82" s="13"/>
      <c r="F82" s="13"/>
      <c r="G82" s="96"/>
      <c r="H82" s="29"/>
      <c r="I82" s="29"/>
      <c r="J82" s="31"/>
      <c r="K82" s="26"/>
      <c r="L82" s="13"/>
      <c r="M82" s="13"/>
      <c r="N82" s="13"/>
      <c r="O82" s="13"/>
      <c r="P82" s="13"/>
      <c r="Q82" s="13"/>
      <c r="R82" s="13"/>
    </row>
    <row r="83" spans="1:18" ht="12.75" customHeight="1">
      <c r="A83" s="13"/>
      <c r="B83" s="13"/>
      <c r="C83" s="13"/>
      <c r="D83" s="13"/>
      <c r="E83" s="13"/>
      <c r="F83" s="13"/>
      <c r="G83" s="96"/>
      <c r="H83" s="29"/>
      <c r="I83" s="29"/>
      <c r="J83" s="31"/>
      <c r="K83" s="26"/>
      <c r="L83" s="13"/>
      <c r="M83" s="13"/>
      <c r="N83" s="13"/>
      <c r="O83" s="13"/>
      <c r="P83" s="13"/>
      <c r="Q83" s="13"/>
      <c r="R83" s="13"/>
    </row>
    <row r="84" spans="1:18" ht="12.75" customHeight="1">
      <c r="A84" s="13"/>
      <c r="B84" s="13"/>
      <c r="C84" s="13"/>
      <c r="D84" s="13"/>
      <c r="E84" s="13"/>
      <c r="F84" s="13"/>
      <c r="G84" s="96"/>
      <c r="H84" s="29"/>
      <c r="I84" s="29"/>
      <c r="J84" s="31"/>
      <c r="K84" s="26"/>
      <c r="L84" s="13"/>
      <c r="M84" s="13"/>
      <c r="N84" s="13"/>
      <c r="O84" s="13"/>
      <c r="P84" s="13"/>
      <c r="Q84" s="13"/>
      <c r="R84" s="13"/>
    </row>
    <row r="85" spans="1:18" ht="12.75" customHeight="1">
      <c r="A85" s="13"/>
      <c r="B85" s="13"/>
      <c r="C85" s="13"/>
      <c r="D85" s="13"/>
      <c r="E85" s="13"/>
      <c r="F85" s="13"/>
      <c r="G85" s="96"/>
      <c r="H85" s="29"/>
      <c r="I85" s="29"/>
      <c r="J85" s="31"/>
      <c r="K85" s="26"/>
      <c r="L85" s="13"/>
      <c r="M85" s="13"/>
      <c r="N85" s="13"/>
      <c r="O85" s="13"/>
      <c r="P85" s="13"/>
      <c r="Q85" s="13"/>
      <c r="R85" s="13"/>
    </row>
    <row r="86" spans="1:18" ht="12.75" customHeight="1">
      <c r="A86" s="13"/>
      <c r="B86" s="13"/>
      <c r="C86" s="13"/>
      <c r="D86" s="13"/>
      <c r="E86" s="13"/>
      <c r="F86" s="13"/>
      <c r="G86" s="96"/>
      <c r="H86" s="29"/>
      <c r="I86" s="29"/>
      <c r="J86" s="31"/>
      <c r="K86" s="26"/>
      <c r="L86" s="13"/>
      <c r="M86" s="13"/>
      <c r="N86" s="13"/>
      <c r="O86" s="13"/>
      <c r="P86" s="13"/>
      <c r="Q86" s="13"/>
      <c r="R86" s="13"/>
    </row>
    <row r="87" spans="1:18" ht="12.75" customHeight="1">
      <c r="A87" s="13"/>
      <c r="B87" s="13"/>
      <c r="C87" s="13"/>
      <c r="D87" s="13"/>
      <c r="E87" s="13"/>
      <c r="F87" s="13"/>
      <c r="G87" s="96"/>
      <c r="H87" s="29"/>
      <c r="I87" s="29"/>
      <c r="J87" s="31"/>
      <c r="K87" s="26"/>
      <c r="L87" s="13"/>
      <c r="M87" s="13"/>
      <c r="N87" s="13"/>
      <c r="O87" s="13"/>
      <c r="P87" s="13"/>
      <c r="Q87" s="13"/>
      <c r="R87" s="13"/>
    </row>
    <row r="88" spans="1:18" ht="12.75" customHeight="1">
      <c r="A88" s="13"/>
      <c r="B88" s="13"/>
      <c r="C88" s="13"/>
      <c r="D88" s="13"/>
      <c r="E88" s="13"/>
      <c r="F88" s="13"/>
      <c r="G88" s="96"/>
      <c r="H88" s="29"/>
      <c r="I88" s="29"/>
      <c r="J88" s="31"/>
      <c r="K88" s="26"/>
      <c r="L88" s="13"/>
      <c r="M88" s="13"/>
      <c r="N88" s="13"/>
      <c r="O88" s="13"/>
      <c r="P88" s="13"/>
      <c r="Q88" s="13"/>
      <c r="R88" s="13"/>
    </row>
    <row r="89" spans="1:18" ht="12.75" customHeight="1">
      <c r="A89" s="13"/>
      <c r="B89" s="13"/>
      <c r="C89" s="13"/>
      <c r="D89" s="13"/>
      <c r="E89" s="13"/>
      <c r="F89" s="13"/>
      <c r="G89" s="96"/>
      <c r="H89" s="29"/>
      <c r="I89" s="29"/>
      <c r="J89" s="31"/>
      <c r="K89" s="26"/>
      <c r="L89" s="13"/>
      <c r="M89" s="13"/>
      <c r="N89" s="13"/>
      <c r="O89" s="13"/>
      <c r="P89" s="13"/>
      <c r="Q89" s="13"/>
      <c r="R89" s="13"/>
    </row>
    <row r="90" spans="1:18" ht="12.75" customHeight="1">
      <c r="A90" s="13"/>
      <c r="B90" s="13"/>
      <c r="C90" s="13"/>
      <c r="D90" s="13"/>
      <c r="E90" s="13"/>
      <c r="F90" s="13"/>
      <c r="G90" s="96"/>
      <c r="H90" s="29"/>
      <c r="I90" s="29"/>
      <c r="J90" s="31"/>
      <c r="K90" s="26"/>
      <c r="L90" s="13"/>
      <c r="M90" s="13"/>
      <c r="N90" s="13"/>
      <c r="O90" s="13"/>
      <c r="P90" s="13"/>
      <c r="Q90" s="13"/>
      <c r="R90" s="13"/>
    </row>
    <row r="91" spans="1:18" ht="12.75" customHeight="1">
      <c r="A91" s="13"/>
      <c r="B91" s="13"/>
      <c r="C91" s="13"/>
      <c r="D91" s="13"/>
      <c r="E91" s="13"/>
      <c r="F91" s="13"/>
      <c r="G91" s="96"/>
      <c r="H91" s="29"/>
      <c r="I91" s="29"/>
      <c r="J91" s="31"/>
      <c r="K91" s="26"/>
      <c r="L91" s="13"/>
      <c r="M91" s="13"/>
      <c r="N91" s="13"/>
      <c r="O91" s="13"/>
      <c r="P91" s="13"/>
      <c r="Q91" s="13"/>
      <c r="R91" s="13"/>
    </row>
    <row r="92" spans="1:18" ht="12.75" customHeight="1">
      <c r="A92" s="13"/>
      <c r="B92" s="13"/>
      <c r="C92" s="13"/>
      <c r="D92" s="13"/>
      <c r="E92" s="13"/>
      <c r="F92" s="13"/>
      <c r="G92" s="96"/>
      <c r="H92" s="29"/>
      <c r="I92" s="29"/>
      <c r="J92" s="31"/>
      <c r="K92" s="26"/>
      <c r="L92" s="13"/>
      <c r="M92" s="13"/>
      <c r="N92" s="13"/>
      <c r="O92" s="13"/>
      <c r="P92" s="13"/>
      <c r="Q92" s="13"/>
      <c r="R92" s="13"/>
    </row>
    <row r="93" spans="1:18" ht="12.75" customHeight="1">
      <c r="A93" s="13"/>
      <c r="B93" s="13"/>
      <c r="C93" s="13"/>
      <c r="D93" s="13"/>
      <c r="E93" s="13"/>
      <c r="F93" s="13"/>
      <c r="G93" s="96"/>
      <c r="H93" s="29"/>
      <c r="I93" s="29"/>
      <c r="J93" s="31"/>
      <c r="K93" s="26"/>
      <c r="L93" s="13"/>
      <c r="M93" s="13"/>
      <c r="N93" s="13"/>
      <c r="O93" s="13"/>
      <c r="P93" s="13"/>
      <c r="Q93" s="13"/>
      <c r="R93" s="13"/>
    </row>
    <row r="94" spans="1:18" ht="12.75" customHeight="1">
      <c r="A94" s="13"/>
      <c r="B94" s="13"/>
      <c r="C94" s="13"/>
      <c r="D94" s="13"/>
      <c r="E94" s="13"/>
      <c r="F94" s="13"/>
      <c r="G94" s="96"/>
      <c r="H94" s="29"/>
      <c r="I94" s="29"/>
      <c r="J94" s="31"/>
      <c r="K94" s="26"/>
      <c r="L94" s="13"/>
      <c r="M94" s="13"/>
      <c r="N94" s="13"/>
      <c r="O94" s="13"/>
      <c r="P94" s="13"/>
      <c r="Q94" s="13"/>
      <c r="R94" s="13"/>
    </row>
    <row r="95" spans="1:18" ht="12.75" customHeight="1">
      <c r="A95" s="13"/>
      <c r="B95" s="13"/>
      <c r="C95" s="13"/>
      <c r="D95" s="13"/>
      <c r="E95" s="13"/>
      <c r="F95" s="13"/>
      <c r="G95" s="96"/>
      <c r="H95" s="29"/>
      <c r="I95" s="29"/>
      <c r="J95" s="31"/>
      <c r="K95" s="26"/>
      <c r="L95" s="13"/>
      <c r="M95" s="13"/>
      <c r="N95" s="13"/>
      <c r="O95" s="13"/>
      <c r="P95" s="13"/>
      <c r="Q95" s="13"/>
      <c r="R95" s="13"/>
    </row>
    <row r="96" spans="1:18" ht="12.75" customHeight="1">
      <c r="A96" s="13"/>
      <c r="B96" s="13"/>
      <c r="C96" s="13"/>
      <c r="D96" s="13"/>
      <c r="E96" s="13"/>
      <c r="F96" s="13"/>
      <c r="G96" s="96"/>
      <c r="H96" s="29"/>
      <c r="I96" s="29"/>
      <c r="J96" s="31"/>
      <c r="K96" s="26"/>
      <c r="L96" s="13"/>
      <c r="M96" s="13"/>
      <c r="N96" s="13"/>
      <c r="O96" s="13"/>
      <c r="P96" s="13"/>
      <c r="Q96" s="13"/>
      <c r="R96" s="13"/>
    </row>
    <row r="97" spans="1:18" ht="12.75" customHeight="1">
      <c r="A97" s="13"/>
      <c r="B97" s="13"/>
      <c r="C97" s="13"/>
      <c r="D97" s="13"/>
      <c r="E97" s="13"/>
      <c r="F97" s="13"/>
      <c r="G97" s="96"/>
      <c r="H97" s="29"/>
      <c r="I97" s="29"/>
      <c r="J97" s="31"/>
      <c r="K97" s="26"/>
      <c r="L97" s="13"/>
      <c r="M97" s="13"/>
      <c r="N97" s="13"/>
      <c r="O97" s="13"/>
      <c r="P97" s="13"/>
      <c r="Q97" s="13"/>
      <c r="R97" s="13"/>
    </row>
    <row r="98" spans="1:18" ht="12.75" customHeight="1">
      <c r="A98" s="13"/>
      <c r="B98" s="13"/>
      <c r="C98" s="13"/>
      <c r="D98" s="13"/>
      <c r="E98" s="13"/>
      <c r="F98" s="13"/>
      <c r="G98" s="96"/>
      <c r="H98" s="29"/>
      <c r="I98" s="29"/>
      <c r="J98" s="31"/>
      <c r="K98" s="26"/>
      <c r="L98" s="13"/>
      <c r="M98" s="13"/>
      <c r="N98" s="13"/>
      <c r="O98" s="13"/>
      <c r="P98" s="13"/>
      <c r="Q98" s="13"/>
      <c r="R98" s="13"/>
    </row>
    <row r="99" spans="1:18" ht="12.75" customHeight="1">
      <c r="A99" s="13"/>
      <c r="B99" s="13"/>
      <c r="C99" s="13"/>
      <c r="D99" s="13"/>
      <c r="E99" s="13"/>
      <c r="F99" s="13"/>
      <c r="G99" s="96"/>
      <c r="H99" s="29"/>
      <c r="I99" s="29"/>
      <c r="J99" s="31"/>
      <c r="K99" s="26"/>
      <c r="L99" s="13"/>
      <c r="M99" s="13"/>
      <c r="N99" s="13"/>
      <c r="O99" s="13"/>
      <c r="P99" s="13"/>
      <c r="Q99" s="13"/>
      <c r="R99" s="13"/>
    </row>
    <row r="100" spans="1:18" ht="12.75" customHeight="1">
      <c r="A100" s="13"/>
      <c r="B100" s="13"/>
      <c r="C100" s="13"/>
      <c r="D100" s="13"/>
      <c r="E100" s="13"/>
      <c r="F100" s="13"/>
      <c r="G100" s="96"/>
      <c r="H100" s="29"/>
      <c r="I100" s="29"/>
      <c r="J100" s="31"/>
      <c r="K100" s="26"/>
      <c r="L100" s="13"/>
      <c r="M100" s="13"/>
      <c r="N100" s="13"/>
      <c r="O100" s="13"/>
      <c r="P100" s="13"/>
      <c r="Q100" s="13"/>
      <c r="R100" s="13"/>
    </row>
    <row r="101" spans="1:18" ht="12.75" customHeight="1">
      <c r="A101" s="13"/>
      <c r="B101" s="13"/>
      <c r="C101" s="13"/>
      <c r="D101" s="13"/>
      <c r="E101" s="13"/>
      <c r="F101" s="13"/>
      <c r="G101" s="96"/>
      <c r="H101" s="29"/>
      <c r="I101" s="29"/>
      <c r="J101" s="31"/>
      <c r="K101" s="26"/>
      <c r="L101" s="13"/>
      <c r="M101" s="13"/>
      <c r="N101" s="13"/>
      <c r="O101" s="13"/>
      <c r="P101" s="13"/>
      <c r="Q101" s="13"/>
      <c r="R101" s="13"/>
    </row>
    <row r="102" spans="1:18" ht="12.75" customHeight="1">
      <c r="A102" s="13"/>
      <c r="B102" s="13"/>
      <c r="C102" s="13"/>
      <c r="D102" s="13"/>
      <c r="E102" s="13"/>
      <c r="F102" s="13"/>
      <c r="G102" s="96"/>
      <c r="H102" s="29"/>
      <c r="I102" s="29"/>
      <c r="J102" s="31"/>
      <c r="K102" s="26"/>
      <c r="L102" s="13"/>
      <c r="M102" s="13"/>
      <c r="N102" s="13"/>
      <c r="O102" s="13"/>
      <c r="P102" s="13"/>
      <c r="Q102" s="13"/>
      <c r="R102" s="13"/>
    </row>
    <row r="103" spans="1:18" ht="12.75" customHeight="1">
      <c r="A103" s="13"/>
      <c r="B103" s="13"/>
      <c r="C103" s="13"/>
      <c r="D103" s="13"/>
      <c r="E103" s="13"/>
      <c r="F103" s="13"/>
      <c r="G103" s="96"/>
      <c r="H103" s="29"/>
      <c r="I103" s="29"/>
      <c r="J103" s="31"/>
      <c r="K103" s="26"/>
      <c r="L103" s="13"/>
      <c r="M103" s="13"/>
      <c r="N103" s="13"/>
      <c r="O103" s="13"/>
      <c r="P103" s="13"/>
      <c r="Q103" s="13"/>
      <c r="R103" s="13"/>
    </row>
    <row r="104" spans="1:18" ht="12.75" customHeight="1">
      <c r="A104" s="13"/>
      <c r="B104" s="13"/>
      <c r="C104" s="13"/>
      <c r="D104" s="13"/>
      <c r="E104" s="13"/>
      <c r="F104" s="13"/>
      <c r="G104" s="96"/>
      <c r="H104" s="29"/>
      <c r="I104" s="29"/>
      <c r="J104" s="31"/>
      <c r="K104" s="26"/>
      <c r="L104" s="13"/>
      <c r="M104" s="13"/>
      <c r="N104" s="13"/>
      <c r="O104" s="13"/>
      <c r="P104" s="13"/>
      <c r="Q104" s="13"/>
      <c r="R104" s="13"/>
    </row>
    <row r="105" spans="1:18" ht="12.75" customHeight="1">
      <c r="A105" s="13"/>
      <c r="B105" s="13"/>
      <c r="C105" s="13"/>
      <c r="D105" s="13"/>
      <c r="E105" s="13"/>
      <c r="F105" s="13"/>
      <c r="G105" s="96"/>
      <c r="H105" s="29"/>
      <c r="I105" s="29"/>
      <c r="J105" s="31"/>
      <c r="K105" s="26"/>
      <c r="L105" s="13"/>
      <c r="M105" s="13"/>
      <c r="N105" s="13"/>
      <c r="O105" s="13"/>
      <c r="P105" s="13"/>
      <c r="Q105" s="13"/>
      <c r="R105" s="13"/>
    </row>
    <row r="106" spans="1:18" ht="12.75" customHeight="1">
      <c r="A106" s="13"/>
      <c r="B106" s="13"/>
      <c r="C106" s="13"/>
      <c r="D106" s="13"/>
      <c r="E106" s="13"/>
      <c r="F106" s="13"/>
      <c r="G106" s="96"/>
      <c r="H106" s="29"/>
      <c r="I106" s="29"/>
      <c r="J106" s="31"/>
      <c r="K106" s="26"/>
      <c r="L106" s="13"/>
      <c r="M106" s="13"/>
      <c r="N106" s="13"/>
      <c r="O106" s="13"/>
      <c r="P106" s="13"/>
      <c r="Q106" s="13"/>
      <c r="R106" s="13"/>
    </row>
    <row r="107" spans="1:18" ht="12.75" customHeight="1">
      <c r="A107" s="13"/>
      <c r="B107" s="13"/>
      <c r="C107" s="13"/>
      <c r="D107" s="13"/>
      <c r="E107" s="13"/>
      <c r="F107" s="13"/>
      <c r="G107" s="96"/>
      <c r="H107" s="29"/>
      <c r="I107" s="29"/>
      <c r="J107" s="31"/>
      <c r="K107" s="26"/>
      <c r="L107" s="13"/>
      <c r="M107" s="13"/>
      <c r="N107" s="13"/>
      <c r="O107" s="13"/>
      <c r="P107" s="13"/>
      <c r="Q107" s="13"/>
      <c r="R107" s="13"/>
    </row>
    <row r="108" spans="1:18" ht="12.75" customHeight="1">
      <c r="A108" s="13"/>
      <c r="B108" s="13"/>
      <c r="C108" s="13"/>
      <c r="D108" s="13"/>
      <c r="E108" s="13"/>
      <c r="F108" s="13"/>
      <c r="G108" s="96"/>
      <c r="H108" s="29"/>
      <c r="I108" s="29"/>
      <c r="J108" s="31"/>
      <c r="K108" s="26"/>
      <c r="L108" s="13"/>
      <c r="M108" s="13"/>
      <c r="N108" s="13"/>
      <c r="O108" s="13"/>
      <c r="P108" s="13"/>
      <c r="Q108" s="13"/>
      <c r="R108" s="13"/>
    </row>
    <row r="109" spans="1:18" ht="12.75" customHeight="1">
      <c r="A109" s="13"/>
      <c r="B109" s="13"/>
      <c r="C109" s="13"/>
      <c r="D109" s="13"/>
      <c r="E109" s="13"/>
      <c r="F109" s="13"/>
      <c r="G109" s="96"/>
      <c r="H109" s="29"/>
      <c r="I109" s="29"/>
      <c r="J109" s="31"/>
      <c r="K109" s="26"/>
      <c r="L109" s="13"/>
      <c r="M109" s="13"/>
      <c r="N109" s="13"/>
      <c r="O109" s="13"/>
      <c r="P109" s="13"/>
      <c r="Q109" s="13"/>
      <c r="R109" s="13"/>
    </row>
    <row r="110" spans="1:18" ht="12.75" customHeight="1">
      <c r="A110" s="13"/>
      <c r="B110" s="13"/>
      <c r="C110" s="13"/>
      <c r="D110" s="13"/>
      <c r="E110" s="13"/>
      <c r="F110" s="13"/>
      <c r="G110" s="96"/>
      <c r="H110" s="29"/>
      <c r="I110" s="29"/>
      <c r="J110" s="31"/>
      <c r="K110" s="26"/>
      <c r="L110" s="13"/>
      <c r="M110" s="13"/>
      <c r="N110" s="13"/>
      <c r="O110" s="13"/>
      <c r="P110" s="13"/>
      <c r="Q110" s="13"/>
      <c r="R110" s="13"/>
    </row>
    <row r="111" spans="1:18" ht="12.75" customHeight="1">
      <c r="A111" s="13"/>
      <c r="B111" s="13"/>
      <c r="C111" s="13"/>
      <c r="D111" s="13"/>
      <c r="E111" s="13"/>
      <c r="F111" s="13"/>
      <c r="G111" s="96"/>
      <c r="H111" s="29"/>
      <c r="I111" s="29"/>
      <c r="J111" s="31"/>
      <c r="K111" s="26"/>
      <c r="L111" s="13"/>
      <c r="M111" s="13"/>
      <c r="N111" s="13"/>
      <c r="O111" s="13"/>
      <c r="P111" s="13"/>
      <c r="Q111" s="13"/>
      <c r="R111" s="13"/>
    </row>
    <row r="112" spans="1:18" ht="12.75" customHeight="1">
      <c r="A112" s="13"/>
      <c r="B112" s="13"/>
      <c r="C112" s="13"/>
      <c r="D112" s="13"/>
      <c r="E112" s="13"/>
      <c r="F112" s="13"/>
      <c r="G112" s="96"/>
      <c r="H112" s="29"/>
      <c r="I112" s="29"/>
      <c r="J112" s="31"/>
      <c r="K112" s="26"/>
      <c r="L112" s="13"/>
      <c r="M112" s="13"/>
      <c r="N112" s="13"/>
      <c r="O112" s="13"/>
      <c r="P112" s="13"/>
      <c r="Q112" s="13"/>
      <c r="R112" s="13"/>
    </row>
    <row r="113" spans="1:18" ht="12.75" customHeight="1">
      <c r="A113" s="13"/>
      <c r="B113" s="13"/>
      <c r="C113" s="13"/>
      <c r="D113" s="13"/>
      <c r="E113" s="13"/>
      <c r="F113" s="13"/>
      <c r="G113" s="96"/>
      <c r="H113" s="29"/>
      <c r="I113" s="29"/>
      <c r="J113" s="31"/>
      <c r="K113" s="26"/>
      <c r="L113" s="13"/>
      <c r="M113" s="13"/>
      <c r="N113" s="13"/>
      <c r="O113" s="13"/>
      <c r="P113" s="13"/>
      <c r="Q113" s="13"/>
      <c r="R113" s="13"/>
    </row>
    <row r="114" spans="1:18" ht="12.75" customHeight="1">
      <c r="A114" s="13"/>
      <c r="B114" s="13"/>
      <c r="C114" s="13"/>
      <c r="D114" s="13"/>
      <c r="E114" s="13"/>
      <c r="F114" s="13"/>
      <c r="G114" s="96"/>
      <c r="H114" s="29"/>
      <c r="I114" s="29"/>
      <c r="J114" s="31"/>
      <c r="K114" s="26"/>
      <c r="L114" s="13"/>
      <c r="M114" s="13"/>
      <c r="N114" s="13"/>
      <c r="O114" s="13"/>
      <c r="P114" s="13"/>
      <c r="Q114" s="13"/>
      <c r="R114" s="13"/>
    </row>
    <row r="115" spans="1:18" ht="12.75" customHeight="1">
      <c r="A115" s="13"/>
      <c r="B115" s="13"/>
      <c r="C115" s="13"/>
      <c r="D115" s="13"/>
      <c r="E115" s="13"/>
      <c r="F115" s="13"/>
      <c r="G115" s="96"/>
      <c r="H115" s="29"/>
      <c r="I115" s="29"/>
      <c r="J115" s="31"/>
      <c r="K115" s="26"/>
      <c r="L115" s="13"/>
      <c r="M115" s="13"/>
      <c r="N115" s="13"/>
      <c r="O115" s="13"/>
      <c r="P115" s="13"/>
      <c r="Q115" s="13"/>
      <c r="R115" s="13"/>
    </row>
    <row r="116" spans="1:18" ht="12.75" customHeight="1">
      <c r="A116" s="13"/>
      <c r="B116" s="13"/>
      <c r="C116" s="13"/>
      <c r="D116" s="13"/>
      <c r="E116" s="13"/>
      <c r="F116" s="13"/>
      <c r="G116" s="96"/>
      <c r="H116" s="29"/>
      <c r="I116" s="29"/>
      <c r="J116" s="31"/>
      <c r="K116" s="26"/>
      <c r="L116" s="13"/>
      <c r="M116" s="13"/>
      <c r="N116" s="13"/>
      <c r="O116" s="13"/>
      <c r="P116" s="13"/>
      <c r="Q116" s="13"/>
      <c r="R116" s="13"/>
    </row>
    <row r="117" spans="1:18" ht="12.75" customHeight="1">
      <c r="A117" s="13"/>
      <c r="B117" s="13"/>
      <c r="C117" s="13"/>
      <c r="D117" s="13"/>
      <c r="E117" s="13"/>
      <c r="F117" s="13"/>
      <c r="G117" s="96"/>
      <c r="H117" s="29"/>
      <c r="I117" s="29"/>
      <c r="J117" s="31"/>
      <c r="K117" s="26"/>
      <c r="L117" s="13"/>
      <c r="M117" s="13"/>
      <c r="N117" s="13"/>
      <c r="O117" s="13"/>
      <c r="P117" s="13"/>
      <c r="Q117" s="13"/>
      <c r="R117" s="13"/>
    </row>
    <row r="118" spans="1:18" ht="12.75" customHeight="1">
      <c r="A118" s="13"/>
      <c r="B118" s="13"/>
      <c r="C118" s="13"/>
      <c r="D118" s="13"/>
      <c r="E118" s="13"/>
      <c r="F118" s="13"/>
      <c r="G118" s="96"/>
      <c r="H118" s="29"/>
      <c r="I118" s="29"/>
      <c r="J118" s="31"/>
      <c r="K118" s="26"/>
      <c r="L118" s="13"/>
      <c r="M118" s="13"/>
      <c r="N118" s="13"/>
      <c r="O118" s="13"/>
      <c r="P118" s="13"/>
      <c r="Q118" s="13"/>
      <c r="R118" s="13"/>
    </row>
    <row r="119" spans="1:18" ht="12.75" customHeight="1">
      <c r="A119" s="13"/>
      <c r="B119" s="13"/>
      <c r="C119" s="13"/>
      <c r="D119" s="13"/>
      <c r="E119" s="13"/>
      <c r="F119" s="13"/>
      <c r="G119" s="96"/>
      <c r="H119" s="29"/>
      <c r="I119" s="29"/>
      <c r="J119" s="31"/>
      <c r="K119" s="26"/>
      <c r="L119" s="13"/>
      <c r="M119" s="13"/>
      <c r="N119" s="13"/>
      <c r="O119" s="13"/>
      <c r="P119" s="13"/>
      <c r="Q119" s="13"/>
      <c r="R119" s="13"/>
    </row>
    <row r="120" spans="1:18" ht="12.75" customHeight="1">
      <c r="A120" s="13"/>
      <c r="B120" s="13"/>
      <c r="C120" s="13"/>
      <c r="D120" s="13"/>
      <c r="E120" s="13"/>
      <c r="F120" s="13"/>
      <c r="G120" s="96"/>
      <c r="H120" s="29"/>
      <c r="I120" s="29"/>
      <c r="J120" s="31"/>
      <c r="K120" s="26"/>
      <c r="L120" s="13"/>
      <c r="M120" s="13"/>
      <c r="N120" s="13"/>
      <c r="O120" s="13"/>
      <c r="P120" s="13"/>
      <c r="Q120" s="13"/>
      <c r="R120" s="13"/>
    </row>
    <row r="121" spans="1:18" ht="12.75" customHeight="1">
      <c r="A121" s="13"/>
      <c r="B121" s="13"/>
      <c r="C121" s="13"/>
      <c r="D121" s="13"/>
      <c r="E121" s="13"/>
      <c r="F121" s="13"/>
      <c r="G121" s="96"/>
      <c r="H121" s="29"/>
      <c r="I121" s="29"/>
      <c r="J121" s="31"/>
      <c r="K121" s="26"/>
      <c r="L121" s="13"/>
      <c r="M121" s="13"/>
      <c r="N121" s="13"/>
      <c r="O121" s="13"/>
      <c r="P121" s="13"/>
      <c r="Q121" s="13"/>
      <c r="R121" s="13"/>
    </row>
    <row r="122" spans="1:18" ht="12.75" customHeight="1">
      <c r="A122" s="13"/>
      <c r="B122" s="13"/>
      <c r="C122" s="13"/>
      <c r="D122" s="13"/>
      <c r="E122" s="13"/>
      <c r="F122" s="13"/>
      <c r="G122" s="96"/>
      <c r="H122" s="29"/>
      <c r="I122" s="29"/>
      <c r="J122" s="31"/>
      <c r="K122" s="26"/>
      <c r="L122" s="13"/>
      <c r="M122" s="13"/>
      <c r="N122" s="13"/>
      <c r="O122" s="13"/>
      <c r="P122" s="13"/>
      <c r="Q122" s="13"/>
      <c r="R122" s="13"/>
    </row>
    <row r="123" spans="1:18" ht="12.75" customHeight="1">
      <c r="A123" s="13"/>
      <c r="B123" s="13"/>
      <c r="C123" s="13"/>
      <c r="D123" s="13"/>
      <c r="E123" s="13"/>
      <c r="F123" s="13"/>
      <c r="G123" s="96"/>
      <c r="H123" s="29"/>
      <c r="I123" s="29"/>
      <c r="J123" s="31"/>
      <c r="K123" s="26"/>
      <c r="L123" s="13"/>
      <c r="M123" s="13"/>
      <c r="N123" s="13"/>
      <c r="O123" s="13"/>
      <c r="P123" s="13"/>
      <c r="Q123" s="13"/>
      <c r="R123" s="13"/>
    </row>
    <row r="124" spans="1:18" ht="12.75" customHeight="1">
      <c r="A124" s="13"/>
      <c r="B124" s="13"/>
      <c r="C124" s="13"/>
      <c r="D124" s="13"/>
      <c r="E124" s="13"/>
      <c r="F124" s="13"/>
      <c r="G124" s="96"/>
      <c r="H124" s="29"/>
      <c r="I124" s="29"/>
      <c r="J124" s="31"/>
      <c r="K124" s="26"/>
      <c r="L124" s="13"/>
      <c r="M124" s="13"/>
      <c r="N124" s="13"/>
      <c r="O124" s="13"/>
      <c r="P124" s="13"/>
      <c r="Q124" s="13"/>
      <c r="R124" s="13"/>
    </row>
    <row r="125" spans="1:18" ht="12.75" customHeight="1">
      <c r="A125" s="13"/>
      <c r="B125" s="13"/>
      <c r="C125" s="13"/>
      <c r="D125" s="13"/>
      <c r="E125" s="13"/>
      <c r="F125" s="13"/>
      <c r="G125" s="96"/>
      <c r="H125" s="29"/>
      <c r="I125" s="29"/>
      <c r="J125" s="31"/>
      <c r="K125" s="26"/>
      <c r="L125" s="13"/>
      <c r="M125" s="13"/>
      <c r="N125" s="13"/>
      <c r="O125" s="13"/>
      <c r="P125" s="13"/>
      <c r="Q125" s="13"/>
      <c r="R125" s="13"/>
    </row>
    <row r="126" spans="1:18" ht="12.75" customHeight="1">
      <c r="A126" s="13"/>
      <c r="B126" s="13"/>
      <c r="C126" s="13"/>
      <c r="D126" s="13"/>
      <c r="E126" s="13"/>
      <c r="F126" s="13"/>
      <c r="G126" s="96"/>
      <c r="H126" s="29"/>
      <c r="I126" s="29"/>
      <c r="J126" s="31"/>
      <c r="K126" s="26"/>
      <c r="L126" s="13"/>
      <c r="M126" s="13"/>
      <c r="N126" s="13"/>
      <c r="O126" s="13"/>
      <c r="P126" s="13"/>
      <c r="Q126" s="13"/>
      <c r="R126" s="13"/>
    </row>
    <row r="127" spans="1:18" ht="12.75" customHeight="1">
      <c r="A127" s="13"/>
      <c r="B127" s="13"/>
      <c r="C127" s="13"/>
      <c r="D127" s="13"/>
      <c r="E127" s="13"/>
      <c r="F127" s="13"/>
      <c r="G127" s="96"/>
      <c r="H127" s="29"/>
      <c r="I127" s="29"/>
      <c r="J127" s="31"/>
      <c r="K127" s="26"/>
      <c r="L127" s="13"/>
      <c r="M127" s="13"/>
      <c r="N127" s="13"/>
      <c r="O127" s="13"/>
      <c r="P127" s="13"/>
      <c r="Q127" s="13"/>
      <c r="R127" s="13"/>
    </row>
    <row r="128" spans="1:18" ht="12.75" customHeight="1">
      <c r="A128" s="13"/>
      <c r="B128" s="13"/>
      <c r="C128" s="13"/>
      <c r="D128" s="13"/>
      <c r="E128" s="13"/>
      <c r="F128" s="13"/>
      <c r="G128" s="96"/>
      <c r="H128" s="29"/>
      <c r="I128" s="29"/>
      <c r="J128" s="31"/>
      <c r="K128" s="26"/>
      <c r="L128" s="13"/>
      <c r="M128" s="13"/>
      <c r="N128" s="13"/>
      <c r="O128" s="13"/>
      <c r="P128" s="13"/>
      <c r="Q128" s="13"/>
      <c r="R128" s="13"/>
    </row>
    <row r="129" spans="1:18" ht="12.75" customHeight="1">
      <c r="A129" s="13"/>
      <c r="B129" s="13"/>
      <c r="C129" s="13"/>
      <c r="D129" s="13"/>
      <c r="E129" s="13"/>
      <c r="F129" s="13"/>
      <c r="G129" s="96"/>
      <c r="H129" s="29"/>
      <c r="I129" s="29"/>
      <c r="J129" s="31"/>
      <c r="K129" s="26"/>
      <c r="L129" s="13"/>
      <c r="M129" s="13"/>
      <c r="N129" s="13"/>
      <c r="O129" s="13"/>
      <c r="P129" s="13"/>
      <c r="Q129" s="13"/>
      <c r="R129" s="13"/>
    </row>
    <row r="130" spans="1:18" ht="12.75" customHeight="1">
      <c r="A130" s="13"/>
      <c r="B130" s="13"/>
      <c r="C130" s="13"/>
      <c r="D130" s="13"/>
      <c r="E130" s="13"/>
      <c r="F130" s="13"/>
      <c r="G130" s="96"/>
      <c r="H130" s="29"/>
      <c r="I130" s="29"/>
      <c r="J130" s="31"/>
      <c r="K130" s="26"/>
      <c r="L130" s="13"/>
      <c r="M130" s="13"/>
      <c r="N130" s="13"/>
      <c r="O130" s="13"/>
      <c r="P130" s="13"/>
      <c r="Q130" s="13"/>
      <c r="R130" s="13"/>
    </row>
    <row r="131" spans="1:18" ht="12.75" customHeight="1">
      <c r="A131" s="13"/>
      <c r="B131" s="13"/>
      <c r="C131" s="13"/>
      <c r="D131" s="13"/>
      <c r="E131" s="13"/>
      <c r="F131" s="13"/>
      <c r="G131" s="96"/>
      <c r="H131" s="29"/>
      <c r="I131" s="29"/>
      <c r="J131" s="31"/>
      <c r="K131" s="26"/>
      <c r="L131" s="13"/>
      <c r="M131" s="13"/>
      <c r="N131" s="13"/>
      <c r="O131" s="13"/>
      <c r="P131" s="13"/>
      <c r="Q131" s="13"/>
      <c r="R131" s="13"/>
    </row>
    <row r="132" spans="1:18" ht="12.75" customHeight="1">
      <c r="A132" s="13"/>
      <c r="B132" s="13"/>
      <c r="C132" s="13"/>
      <c r="D132" s="13"/>
      <c r="E132" s="13"/>
      <c r="F132" s="13"/>
      <c r="G132" s="96"/>
      <c r="H132" s="29"/>
      <c r="I132" s="29"/>
      <c r="J132" s="31"/>
      <c r="K132" s="26"/>
      <c r="L132" s="13"/>
      <c r="M132" s="13"/>
      <c r="N132" s="13"/>
      <c r="O132" s="13"/>
      <c r="P132" s="13"/>
      <c r="Q132" s="13"/>
      <c r="R132" s="13"/>
    </row>
    <row r="133" spans="1:18" ht="12.75" customHeight="1">
      <c r="A133" s="13"/>
      <c r="B133" s="13"/>
      <c r="C133" s="13"/>
      <c r="D133" s="13"/>
      <c r="E133" s="13"/>
      <c r="F133" s="13"/>
      <c r="G133" s="96"/>
      <c r="H133" s="29"/>
      <c r="I133" s="29"/>
      <c r="J133" s="31"/>
      <c r="K133" s="26"/>
      <c r="L133" s="13"/>
      <c r="M133" s="13"/>
      <c r="N133" s="13"/>
      <c r="O133" s="13"/>
      <c r="P133" s="13"/>
      <c r="Q133" s="13"/>
      <c r="R133" s="13"/>
    </row>
    <row r="134" spans="1:18" ht="12.75" customHeight="1">
      <c r="A134" s="13"/>
      <c r="B134" s="13"/>
      <c r="C134" s="13"/>
      <c r="D134" s="13"/>
      <c r="E134" s="13"/>
      <c r="F134" s="13"/>
      <c r="G134" s="96"/>
      <c r="H134" s="29"/>
      <c r="I134" s="29"/>
      <c r="J134" s="31"/>
      <c r="K134" s="26"/>
      <c r="L134" s="13"/>
      <c r="M134" s="13"/>
      <c r="N134" s="13"/>
      <c r="O134" s="13"/>
      <c r="P134" s="13"/>
      <c r="Q134" s="13"/>
      <c r="R134" s="13"/>
    </row>
    <row r="135" spans="1:18" ht="12.75" customHeight="1">
      <c r="A135" s="13"/>
      <c r="B135" s="13"/>
      <c r="C135" s="13"/>
      <c r="D135" s="13"/>
      <c r="E135" s="13"/>
      <c r="F135" s="13"/>
      <c r="G135" s="96"/>
      <c r="H135" s="29"/>
      <c r="I135" s="29"/>
      <c r="J135" s="31"/>
      <c r="K135" s="26"/>
      <c r="L135" s="13"/>
      <c r="M135" s="13"/>
      <c r="N135" s="13"/>
      <c r="O135" s="13"/>
      <c r="P135" s="13"/>
      <c r="Q135" s="13"/>
      <c r="R135" s="13"/>
    </row>
    <row r="136" spans="1:18" ht="12.75" customHeight="1">
      <c r="A136" s="13"/>
      <c r="B136" s="13"/>
      <c r="C136" s="13"/>
      <c r="D136" s="13"/>
      <c r="E136" s="13"/>
      <c r="F136" s="13"/>
      <c r="G136" s="96"/>
      <c r="H136" s="29"/>
      <c r="I136" s="29"/>
      <c r="J136" s="31"/>
      <c r="K136" s="26"/>
      <c r="L136" s="13"/>
      <c r="M136" s="13"/>
      <c r="N136" s="13"/>
      <c r="O136" s="13"/>
      <c r="P136" s="13"/>
      <c r="Q136" s="13"/>
      <c r="R136" s="13"/>
    </row>
    <row r="137" spans="1:18" ht="12.75" customHeight="1">
      <c r="A137" s="13"/>
      <c r="B137" s="13"/>
      <c r="C137" s="13"/>
      <c r="D137" s="13"/>
      <c r="E137" s="13"/>
      <c r="F137" s="13"/>
      <c r="G137" s="96"/>
      <c r="H137" s="29"/>
      <c r="I137" s="29"/>
      <c r="J137" s="31"/>
      <c r="K137" s="26"/>
      <c r="L137" s="13"/>
      <c r="M137" s="13"/>
      <c r="N137" s="13"/>
      <c r="O137" s="13"/>
      <c r="P137" s="13"/>
      <c r="Q137" s="13"/>
      <c r="R137" s="13"/>
    </row>
    <row r="138" spans="1:18" ht="12.75" customHeight="1">
      <c r="A138" s="13"/>
      <c r="B138" s="13"/>
      <c r="C138" s="13"/>
      <c r="D138" s="13"/>
      <c r="E138" s="13"/>
      <c r="F138" s="13"/>
      <c r="G138" s="96"/>
      <c r="H138" s="29"/>
      <c r="I138" s="29"/>
      <c r="J138" s="31"/>
      <c r="K138" s="26"/>
      <c r="L138" s="13"/>
      <c r="M138" s="13"/>
      <c r="N138" s="13"/>
      <c r="O138" s="13"/>
      <c r="P138" s="13"/>
      <c r="Q138" s="13"/>
      <c r="R138" s="13"/>
    </row>
    <row r="139" spans="1:18" ht="12.75" customHeight="1">
      <c r="A139" s="13"/>
      <c r="B139" s="13"/>
      <c r="C139" s="13"/>
      <c r="D139" s="13"/>
      <c r="E139" s="13"/>
      <c r="F139" s="13"/>
      <c r="G139" s="96"/>
      <c r="H139" s="29"/>
      <c r="I139" s="29"/>
      <c r="J139" s="31"/>
      <c r="K139" s="26"/>
      <c r="L139" s="13"/>
      <c r="M139" s="13"/>
      <c r="N139" s="13"/>
      <c r="O139" s="13"/>
      <c r="P139" s="13"/>
      <c r="Q139" s="13"/>
      <c r="R139" s="13"/>
    </row>
    <row r="140" spans="1:18" ht="12.75" customHeight="1">
      <c r="A140" s="13"/>
      <c r="B140" s="13"/>
      <c r="C140" s="13"/>
      <c r="D140" s="13"/>
      <c r="E140" s="13"/>
      <c r="F140" s="13"/>
      <c r="G140" s="96"/>
      <c r="H140" s="29"/>
      <c r="I140" s="29"/>
      <c r="J140" s="31"/>
      <c r="K140" s="26"/>
      <c r="L140" s="13"/>
      <c r="M140" s="13"/>
      <c r="N140" s="13"/>
      <c r="O140" s="13"/>
      <c r="P140" s="13"/>
      <c r="Q140" s="13"/>
      <c r="R140" s="13"/>
    </row>
    <row r="141" spans="1:18" ht="12.75" customHeight="1">
      <c r="A141" s="13"/>
      <c r="B141" s="13"/>
      <c r="C141" s="13"/>
      <c r="D141" s="13"/>
      <c r="E141" s="13"/>
      <c r="F141" s="13"/>
      <c r="G141" s="96"/>
      <c r="H141" s="29"/>
      <c r="I141" s="29"/>
      <c r="J141" s="31"/>
      <c r="K141" s="26"/>
      <c r="L141" s="13"/>
      <c r="M141" s="13"/>
      <c r="N141" s="13"/>
      <c r="O141" s="13"/>
      <c r="P141" s="13"/>
      <c r="Q141" s="13"/>
      <c r="R141" s="13"/>
    </row>
    <row r="142" spans="1:18" ht="12.75" customHeight="1">
      <c r="A142" s="13"/>
      <c r="B142" s="13"/>
      <c r="C142" s="13"/>
      <c r="D142" s="13"/>
      <c r="E142" s="13"/>
      <c r="F142" s="13"/>
      <c r="G142" s="96"/>
      <c r="H142" s="29"/>
      <c r="I142" s="29"/>
      <c r="J142" s="31"/>
      <c r="K142" s="26"/>
      <c r="L142" s="13"/>
      <c r="M142" s="13"/>
      <c r="N142" s="13"/>
      <c r="O142" s="13"/>
      <c r="P142" s="13"/>
      <c r="Q142" s="13"/>
      <c r="R142" s="13"/>
    </row>
    <row r="143" spans="1:18" ht="12.75" customHeight="1">
      <c r="A143" s="13"/>
      <c r="B143" s="13"/>
      <c r="C143" s="13"/>
      <c r="D143" s="13"/>
      <c r="E143" s="13"/>
      <c r="F143" s="13"/>
      <c r="G143" s="96"/>
      <c r="H143" s="29"/>
      <c r="I143" s="29"/>
      <c r="J143" s="31"/>
      <c r="K143" s="26"/>
      <c r="L143" s="13"/>
      <c r="M143" s="13"/>
      <c r="N143" s="13"/>
      <c r="O143" s="13"/>
      <c r="P143" s="13"/>
      <c r="Q143" s="13"/>
      <c r="R143" s="13"/>
    </row>
    <row r="144" spans="1:18" ht="12.75" customHeight="1">
      <c r="A144" s="13"/>
      <c r="B144" s="13"/>
      <c r="C144" s="13"/>
      <c r="D144" s="13"/>
      <c r="E144" s="13"/>
      <c r="F144" s="13"/>
      <c r="G144" s="96"/>
      <c r="H144" s="29"/>
      <c r="I144" s="29"/>
      <c r="J144" s="31"/>
      <c r="K144" s="26"/>
      <c r="L144" s="13"/>
      <c r="M144" s="13"/>
      <c r="N144" s="13"/>
      <c r="O144" s="13"/>
      <c r="P144" s="13"/>
      <c r="Q144" s="13"/>
      <c r="R144" s="13"/>
    </row>
    <row r="145" spans="1:18" ht="12.75" customHeight="1">
      <c r="A145" s="13"/>
      <c r="B145" s="13"/>
      <c r="C145" s="13"/>
      <c r="D145" s="13"/>
      <c r="E145" s="13"/>
      <c r="F145" s="13"/>
      <c r="G145" s="96"/>
      <c r="H145" s="29"/>
      <c r="I145" s="29"/>
      <c r="J145" s="31"/>
      <c r="K145" s="26"/>
      <c r="L145" s="13"/>
      <c r="M145" s="13"/>
      <c r="N145" s="13"/>
      <c r="O145" s="13"/>
      <c r="P145" s="13"/>
      <c r="Q145" s="13"/>
      <c r="R145" s="13"/>
    </row>
    <row r="146" spans="1:18" ht="12.75" customHeight="1">
      <c r="A146" s="13"/>
      <c r="B146" s="13"/>
      <c r="C146" s="13"/>
      <c r="D146" s="13"/>
      <c r="E146" s="13"/>
      <c r="F146" s="13"/>
      <c r="G146" s="96"/>
      <c r="H146" s="29"/>
      <c r="I146" s="29"/>
      <c r="J146" s="31"/>
      <c r="K146" s="26"/>
      <c r="L146" s="13"/>
      <c r="M146" s="13"/>
      <c r="N146" s="13"/>
      <c r="O146" s="13"/>
      <c r="P146" s="13"/>
      <c r="Q146" s="13"/>
      <c r="R146" s="13"/>
    </row>
    <row r="147" spans="1:18" ht="12.75" customHeight="1">
      <c r="A147" s="13"/>
      <c r="B147" s="13"/>
      <c r="C147" s="13"/>
      <c r="D147" s="13"/>
      <c r="E147" s="13"/>
      <c r="F147" s="13"/>
      <c r="G147" s="96"/>
      <c r="H147" s="29"/>
      <c r="I147" s="29"/>
      <c r="J147" s="31"/>
      <c r="K147" s="26"/>
      <c r="L147" s="13"/>
      <c r="M147" s="13"/>
      <c r="N147" s="13"/>
      <c r="O147" s="13"/>
      <c r="P147" s="13"/>
      <c r="Q147" s="13"/>
      <c r="R147" s="13"/>
    </row>
    <row r="148" spans="1:18" ht="12.75" customHeight="1">
      <c r="A148" s="13"/>
      <c r="B148" s="13"/>
      <c r="C148" s="13"/>
      <c r="D148" s="13"/>
      <c r="E148" s="13"/>
      <c r="F148" s="13"/>
      <c r="G148" s="96"/>
      <c r="H148" s="29"/>
      <c r="I148" s="29"/>
      <c r="J148" s="31"/>
      <c r="K148" s="26"/>
      <c r="L148" s="13"/>
      <c r="M148" s="13"/>
      <c r="N148" s="13"/>
      <c r="O148" s="13"/>
      <c r="P148" s="13"/>
      <c r="Q148" s="13"/>
      <c r="R148" s="13"/>
    </row>
    <row r="149" spans="1:18" ht="12.75" customHeight="1">
      <c r="A149" s="13"/>
      <c r="B149" s="13"/>
      <c r="C149" s="13"/>
      <c r="D149" s="13"/>
      <c r="E149" s="13"/>
      <c r="F149" s="13"/>
      <c r="G149" s="96"/>
      <c r="H149" s="29"/>
      <c r="I149" s="29"/>
      <c r="J149" s="31"/>
      <c r="K149" s="26"/>
      <c r="L149" s="13"/>
      <c r="M149" s="13"/>
      <c r="N149" s="13"/>
      <c r="O149" s="13"/>
      <c r="P149" s="13"/>
      <c r="Q149" s="13"/>
      <c r="R149" s="13"/>
    </row>
    <row r="150" spans="1:18" ht="12.75" customHeight="1">
      <c r="A150" s="13"/>
      <c r="B150" s="13"/>
      <c r="C150" s="13"/>
      <c r="D150" s="13"/>
      <c r="E150" s="13"/>
      <c r="F150" s="13"/>
      <c r="G150" s="96"/>
      <c r="H150" s="29"/>
      <c r="I150" s="29"/>
      <c r="J150" s="31"/>
      <c r="K150" s="26"/>
      <c r="L150" s="13"/>
      <c r="M150" s="13"/>
      <c r="N150" s="13"/>
      <c r="O150" s="13"/>
      <c r="P150" s="13"/>
      <c r="Q150" s="13"/>
      <c r="R150" s="13"/>
    </row>
    <row r="151" spans="1:18" ht="12.75" customHeight="1">
      <c r="A151" s="13"/>
      <c r="B151" s="13"/>
      <c r="C151" s="13"/>
      <c r="D151" s="13"/>
      <c r="E151" s="13"/>
      <c r="F151" s="13"/>
      <c r="G151" s="96"/>
      <c r="H151" s="29"/>
      <c r="I151" s="29"/>
      <c r="J151" s="31"/>
      <c r="K151" s="26"/>
      <c r="L151" s="13"/>
      <c r="M151" s="13"/>
      <c r="N151" s="13"/>
      <c r="O151" s="13"/>
      <c r="P151" s="13"/>
      <c r="Q151" s="13"/>
      <c r="R151" s="13"/>
    </row>
    <row r="152" spans="1:18" ht="12.75" customHeight="1">
      <c r="A152" s="13"/>
      <c r="B152" s="13"/>
      <c r="C152" s="13"/>
      <c r="D152" s="13"/>
      <c r="E152" s="13"/>
      <c r="F152" s="13"/>
      <c r="G152" s="96"/>
      <c r="H152" s="29"/>
      <c r="I152" s="29"/>
      <c r="J152" s="31"/>
      <c r="K152" s="26"/>
      <c r="L152" s="13"/>
      <c r="M152" s="13"/>
      <c r="N152" s="13"/>
      <c r="O152" s="13"/>
      <c r="P152" s="13"/>
      <c r="Q152" s="13"/>
      <c r="R152" s="13"/>
    </row>
    <row r="153" spans="1:18" ht="12.75" customHeight="1">
      <c r="A153" s="13"/>
      <c r="B153" s="13"/>
      <c r="C153" s="13"/>
      <c r="D153" s="13"/>
      <c r="E153" s="13"/>
      <c r="F153" s="13"/>
      <c r="G153" s="96"/>
      <c r="H153" s="29"/>
      <c r="I153" s="29"/>
      <c r="J153" s="31"/>
      <c r="K153" s="26"/>
      <c r="L153" s="13"/>
      <c r="M153" s="13"/>
      <c r="N153" s="13"/>
      <c r="O153" s="13"/>
      <c r="P153" s="13"/>
      <c r="Q153" s="13"/>
      <c r="R153" s="13"/>
    </row>
    <row r="154" spans="1:18" ht="12.75" customHeight="1">
      <c r="A154" s="13"/>
      <c r="B154" s="13"/>
      <c r="C154" s="13"/>
      <c r="D154" s="13"/>
      <c r="E154" s="13"/>
      <c r="F154" s="13"/>
      <c r="G154" s="96"/>
      <c r="H154" s="29"/>
      <c r="I154" s="29"/>
      <c r="J154" s="31"/>
      <c r="K154" s="26"/>
      <c r="L154" s="13"/>
      <c r="M154" s="13"/>
      <c r="N154" s="13"/>
      <c r="O154" s="13"/>
      <c r="P154" s="13"/>
      <c r="Q154" s="13"/>
      <c r="R154" s="13"/>
    </row>
    <row r="155" spans="1:18" ht="12.75" customHeight="1">
      <c r="A155" s="13"/>
      <c r="B155" s="13"/>
      <c r="C155" s="13"/>
      <c r="D155" s="13"/>
      <c r="E155" s="13"/>
      <c r="F155" s="13"/>
      <c r="G155" s="96"/>
      <c r="H155" s="29"/>
      <c r="I155" s="29"/>
      <c r="J155" s="31"/>
      <c r="K155" s="26"/>
      <c r="L155" s="13"/>
      <c r="M155" s="13"/>
      <c r="N155" s="13"/>
      <c r="O155" s="13"/>
      <c r="P155" s="13"/>
      <c r="Q155" s="13"/>
      <c r="R155" s="13"/>
    </row>
    <row r="156" spans="1:18" ht="12.75" customHeight="1">
      <c r="A156" s="13"/>
      <c r="B156" s="13"/>
      <c r="C156" s="13"/>
      <c r="D156" s="13"/>
      <c r="E156" s="13"/>
      <c r="F156" s="13"/>
      <c r="G156" s="96"/>
      <c r="H156" s="29"/>
      <c r="I156" s="29"/>
      <c r="J156" s="31"/>
      <c r="K156" s="26"/>
      <c r="L156" s="13"/>
      <c r="M156" s="13"/>
      <c r="N156" s="13"/>
      <c r="O156" s="13"/>
      <c r="P156" s="13"/>
      <c r="Q156" s="13"/>
      <c r="R156" s="13"/>
    </row>
    <row r="157" spans="1:18" ht="12.75" customHeight="1">
      <c r="A157" s="13"/>
      <c r="B157" s="13"/>
      <c r="C157" s="13"/>
      <c r="D157" s="13"/>
      <c r="E157" s="13"/>
      <c r="F157" s="13"/>
      <c r="G157" s="96"/>
      <c r="H157" s="29"/>
      <c r="I157" s="29"/>
      <c r="J157" s="31"/>
      <c r="K157" s="26"/>
      <c r="L157" s="13"/>
      <c r="M157" s="13"/>
      <c r="N157" s="13"/>
      <c r="O157" s="13"/>
      <c r="P157" s="13"/>
      <c r="Q157" s="13"/>
      <c r="R157" s="13"/>
    </row>
    <row r="158" spans="1:18" ht="12.75" customHeight="1">
      <c r="A158" s="13"/>
      <c r="B158" s="13"/>
      <c r="C158" s="13"/>
      <c r="D158" s="13"/>
      <c r="E158" s="13"/>
      <c r="F158" s="13"/>
      <c r="G158" s="96"/>
      <c r="H158" s="29"/>
      <c r="I158" s="29"/>
      <c r="J158" s="31"/>
      <c r="K158" s="26"/>
      <c r="L158" s="13"/>
      <c r="M158" s="13"/>
      <c r="N158" s="13"/>
      <c r="O158" s="13"/>
      <c r="P158" s="13"/>
      <c r="Q158" s="13"/>
      <c r="R158" s="13"/>
    </row>
    <row r="159" spans="1:18" ht="12.75" customHeight="1">
      <c r="A159" s="13"/>
      <c r="B159" s="13"/>
      <c r="C159" s="13"/>
      <c r="D159" s="13"/>
      <c r="E159" s="13"/>
      <c r="F159" s="13"/>
      <c r="G159" s="96"/>
      <c r="H159" s="29"/>
      <c r="I159" s="29"/>
      <c r="J159" s="31"/>
      <c r="K159" s="26"/>
      <c r="L159" s="13"/>
      <c r="M159" s="13"/>
      <c r="N159" s="13"/>
      <c r="O159" s="13"/>
      <c r="P159" s="13"/>
      <c r="Q159" s="13"/>
      <c r="R159" s="13"/>
    </row>
    <row r="160" spans="1:18" ht="12.75" customHeight="1">
      <c r="A160" s="13"/>
      <c r="B160" s="13"/>
      <c r="C160" s="13"/>
      <c r="D160" s="13"/>
      <c r="E160" s="13"/>
      <c r="F160" s="13"/>
      <c r="G160" s="96"/>
      <c r="H160" s="29"/>
      <c r="I160" s="29"/>
      <c r="J160" s="31"/>
      <c r="K160" s="26"/>
      <c r="L160" s="13"/>
      <c r="M160" s="13"/>
      <c r="N160" s="13"/>
      <c r="O160" s="13"/>
      <c r="P160" s="13"/>
      <c r="Q160" s="13"/>
      <c r="R160" s="13"/>
    </row>
    <row r="161" spans="1:18" ht="12.75" customHeight="1">
      <c r="A161" s="13"/>
      <c r="B161" s="13"/>
      <c r="C161" s="13"/>
      <c r="D161" s="13"/>
      <c r="E161" s="13"/>
      <c r="F161" s="13"/>
      <c r="G161" s="96"/>
      <c r="H161" s="29"/>
      <c r="I161" s="29"/>
      <c r="J161" s="31"/>
      <c r="K161" s="26"/>
      <c r="L161" s="13"/>
      <c r="M161" s="13"/>
      <c r="N161" s="13"/>
      <c r="O161" s="13"/>
      <c r="P161" s="13"/>
      <c r="Q161" s="13"/>
      <c r="R161" s="13"/>
    </row>
    <row r="162" spans="1:18" ht="12.75" customHeight="1">
      <c r="A162" s="13"/>
      <c r="B162" s="13"/>
      <c r="C162" s="13"/>
      <c r="D162" s="13"/>
      <c r="E162" s="13"/>
      <c r="F162" s="13"/>
      <c r="G162" s="96"/>
      <c r="H162" s="29"/>
      <c r="I162" s="29"/>
      <c r="J162" s="31"/>
      <c r="K162" s="26"/>
      <c r="L162" s="13"/>
      <c r="M162" s="13"/>
      <c r="N162" s="13"/>
      <c r="O162" s="13"/>
      <c r="P162" s="13"/>
      <c r="Q162" s="13"/>
      <c r="R162" s="13"/>
    </row>
    <row r="163" spans="1:18" ht="12.75" customHeight="1">
      <c r="A163" s="13"/>
      <c r="B163" s="13"/>
      <c r="C163" s="13"/>
      <c r="D163" s="13"/>
      <c r="E163" s="13"/>
      <c r="F163" s="13"/>
      <c r="G163" s="96"/>
      <c r="H163" s="29"/>
      <c r="I163" s="29"/>
      <c r="J163" s="31"/>
      <c r="K163" s="26"/>
      <c r="L163" s="13"/>
      <c r="M163" s="13"/>
      <c r="N163" s="13"/>
      <c r="O163" s="13"/>
      <c r="P163" s="13"/>
      <c r="Q163" s="13"/>
      <c r="R163" s="13"/>
    </row>
    <row r="164" spans="1:18" ht="12.75" customHeight="1">
      <c r="A164" s="13"/>
      <c r="B164" s="13"/>
      <c r="C164" s="13"/>
      <c r="D164" s="13"/>
      <c r="E164" s="13"/>
      <c r="F164" s="13"/>
      <c r="G164" s="96"/>
      <c r="H164" s="29"/>
      <c r="I164" s="29"/>
      <c r="J164" s="31"/>
      <c r="K164" s="26"/>
      <c r="L164" s="13"/>
      <c r="M164" s="13"/>
      <c r="N164" s="13"/>
      <c r="O164" s="13"/>
      <c r="P164" s="13"/>
      <c r="Q164" s="13"/>
      <c r="R164" s="13"/>
    </row>
    <row r="165" spans="1:18" ht="12.75" customHeight="1">
      <c r="A165" s="13"/>
      <c r="B165" s="13"/>
      <c r="C165" s="13"/>
      <c r="D165" s="13"/>
      <c r="E165" s="13"/>
      <c r="F165" s="13"/>
      <c r="G165" s="96"/>
      <c r="H165" s="29"/>
      <c r="I165" s="29"/>
      <c r="J165" s="31"/>
      <c r="K165" s="26"/>
      <c r="L165" s="13"/>
      <c r="M165" s="13"/>
      <c r="N165" s="13"/>
      <c r="O165" s="13"/>
      <c r="P165" s="13"/>
      <c r="Q165" s="13"/>
      <c r="R165" s="13"/>
    </row>
    <row r="166" spans="1:18" ht="12.75" customHeight="1">
      <c r="A166" s="13"/>
      <c r="B166" s="13"/>
      <c r="C166" s="13"/>
      <c r="D166" s="13"/>
      <c r="E166" s="13"/>
      <c r="F166" s="13"/>
      <c r="G166" s="96"/>
      <c r="H166" s="29"/>
      <c r="I166" s="29"/>
      <c r="J166" s="31"/>
      <c r="K166" s="26"/>
      <c r="L166" s="13"/>
      <c r="M166" s="13"/>
      <c r="N166" s="13"/>
      <c r="O166" s="13"/>
      <c r="P166" s="13"/>
      <c r="Q166" s="13"/>
      <c r="R166" s="13"/>
    </row>
    <row r="167" spans="1:18" ht="12.75" customHeight="1">
      <c r="A167" s="13"/>
      <c r="B167" s="13"/>
      <c r="C167" s="13"/>
      <c r="D167" s="13"/>
      <c r="E167" s="13"/>
      <c r="F167" s="13"/>
      <c r="G167" s="96"/>
      <c r="H167" s="29"/>
      <c r="I167" s="29"/>
      <c r="J167" s="31"/>
      <c r="K167" s="26"/>
      <c r="L167" s="13"/>
      <c r="M167" s="13"/>
      <c r="N167" s="13"/>
      <c r="O167" s="13"/>
      <c r="P167" s="13"/>
      <c r="Q167" s="13"/>
      <c r="R167" s="13"/>
    </row>
    <row r="168" spans="1:18" ht="12.75" customHeight="1">
      <c r="A168" s="13"/>
      <c r="B168" s="13"/>
      <c r="C168" s="13"/>
      <c r="D168" s="13"/>
      <c r="E168" s="13"/>
      <c r="F168" s="13"/>
      <c r="G168" s="96"/>
      <c r="H168" s="29"/>
      <c r="I168" s="29"/>
      <c r="J168" s="31"/>
      <c r="K168" s="26"/>
      <c r="L168" s="13"/>
      <c r="M168" s="13"/>
      <c r="N168" s="13"/>
      <c r="O168" s="13"/>
      <c r="P168" s="13"/>
      <c r="Q168" s="13"/>
      <c r="R168" s="13"/>
    </row>
    <row r="169" spans="1:18" ht="12.75" customHeight="1">
      <c r="A169" s="13"/>
      <c r="B169" s="13"/>
      <c r="C169" s="13"/>
      <c r="D169" s="13"/>
      <c r="E169" s="13"/>
      <c r="F169" s="13"/>
      <c r="G169" s="96"/>
      <c r="H169" s="29"/>
      <c r="I169" s="29"/>
      <c r="J169" s="31"/>
      <c r="K169" s="26"/>
      <c r="L169" s="13"/>
      <c r="M169" s="13"/>
      <c r="N169" s="13"/>
      <c r="O169" s="13"/>
      <c r="P169" s="13"/>
      <c r="Q169" s="13"/>
      <c r="R169" s="13"/>
    </row>
    <row r="170" spans="1:18" ht="12.75" customHeight="1">
      <c r="A170" s="13"/>
      <c r="B170" s="13"/>
      <c r="C170" s="13"/>
      <c r="D170" s="13"/>
      <c r="E170" s="13"/>
      <c r="F170" s="13"/>
      <c r="G170" s="96"/>
      <c r="H170" s="29"/>
      <c r="I170" s="29"/>
      <c r="J170" s="31"/>
      <c r="K170" s="26"/>
      <c r="L170" s="13"/>
      <c r="M170" s="13"/>
      <c r="N170" s="13"/>
      <c r="O170" s="13"/>
      <c r="P170" s="13"/>
      <c r="Q170" s="13"/>
      <c r="R170" s="13"/>
    </row>
    <row r="171" spans="1:18" ht="12.75" customHeight="1">
      <c r="A171" s="13"/>
      <c r="B171" s="13"/>
      <c r="C171" s="13"/>
      <c r="D171" s="13"/>
      <c r="E171" s="13"/>
      <c r="F171" s="13"/>
      <c r="G171" s="96"/>
      <c r="H171" s="29"/>
      <c r="I171" s="29"/>
      <c r="J171" s="31"/>
      <c r="K171" s="26"/>
      <c r="L171" s="13"/>
      <c r="M171" s="13"/>
      <c r="N171" s="13"/>
      <c r="O171" s="13"/>
      <c r="P171" s="13"/>
      <c r="Q171" s="13"/>
      <c r="R171" s="13"/>
    </row>
    <row r="172" spans="1:18" ht="12.75" customHeight="1">
      <c r="A172" s="13"/>
      <c r="B172" s="13"/>
      <c r="C172" s="13"/>
      <c r="D172" s="13"/>
      <c r="E172" s="13"/>
      <c r="F172" s="13"/>
      <c r="G172" s="96"/>
      <c r="H172" s="29"/>
      <c r="I172" s="29"/>
      <c r="J172" s="31"/>
      <c r="K172" s="26"/>
      <c r="L172" s="13"/>
      <c r="M172" s="13"/>
      <c r="N172" s="13"/>
      <c r="O172" s="13"/>
      <c r="P172" s="13"/>
      <c r="Q172" s="13"/>
      <c r="R172" s="13"/>
    </row>
    <row r="173" spans="1:18" ht="12.75" customHeight="1">
      <c r="A173" s="13"/>
      <c r="B173" s="13"/>
      <c r="C173" s="13"/>
      <c r="D173" s="13"/>
      <c r="E173" s="13"/>
      <c r="F173" s="13"/>
      <c r="G173" s="96"/>
      <c r="H173" s="29"/>
      <c r="I173" s="29"/>
      <c r="J173" s="31"/>
      <c r="K173" s="26"/>
      <c r="L173" s="13"/>
      <c r="M173" s="13"/>
      <c r="N173" s="13"/>
      <c r="O173" s="13"/>
      <c r="P173" s="13"/>
      <c r="Q173" s="13"/>
      <c r="R173" s="13"/>
    </row>
    <row r="174" spans="1:18" ht="12.75" customHeight="1">
      <c r="A174" s="13"/>
      <c r="B174" s="13"/>
      <c r="C174" s="13"/>
      <c r="D174" s="13"/>
      <c r="E174" s="13"/>
      <c r="F174" s="13"/>
      <c r="G174" s="96"/>
      <c r="H174" s="29"/>
      <c r="I174" s="29"/>
      <c r="J174" s="31"/>
      <c r="K174" s="26"/>
      <c r="L174" s="13"/>
      <c r="M174" s="13"/>
      <c r="N174" s="13"/>
      <c r="O174" s="13"/>
      <c r="P174" s="13"/>
      <c r="Q174" s="13"/>
      <c r="R174" s="13"/>
    </row>
    <row r="175" spans="1:18" ht="12.75" customHeight="1">
      <c r="A175" s="13"/>
      <c r="B175" s="13"/>
      <c r="C175" s="13"/>
      <c r="D175" s="13"/>
      <c r="E175" s="13"/>
      <c r="F175" s="13"/>
      <c r="G175" s="96"/>
      <c r="H175" s="29"/>
      <c r="I175" s="29"/>
      <c r="J175" s="31"/>
      <c r="K175" s="26"/>
      <c r="L175" s="13"/>
      <c r="M175" s="13"/>
      <c r="N175" s="13"/>
      <c r="O175" s="13"/>
      <c r="P175" s="13"/>
      <c r="Q175" s="13"/>
      <c r="R175" s="13"/>
    </row>
    <row r="176" spans="1:18" ht="12.75" customHeight="1">
      <c r="A176" s="13"/>
      <c r="B176" s="13"/>
      <c r="C176" s="13"/>
      <c r="D176" s="13"/>
      <c r="E176" s="13"/>
      <c r="F176" s="13"/>
      <c r="G176" s="96"/>
      <c r="H176" s="29"/>
      <c r="I176" s="29"/>
      <c r="J176" s="31"/>
      <c r="K176" s="26"/>
      <c r="L176" s="13"/>
      <c r="M176" s="13"/>
      <c r="N176" s="13"/>
      <c r="O176" s="13"/>
      <c r="P176" s="13"/>
      <c r="Q176" s="13"/>
      <c r="R176" s="13"/>
    </row>
    <row r="177" spans="1:18" ht="12.75" customHeight="1">
      <c r="A177" s="13"/>
      <c r="B177" s="13"/>
      <c r="C177" s="13"/>
      <c r="D177" s="13"/>
      <c r="E177" s="13"/>
      <c r="F177" s="13"/>
      <c r="G177" s="96"/>
      <c r="H177" s="29"/>
      <c r="I177" s="29"/>
      <c r="J177" s="31"/>
      <c r="K177" s="26"/>
      <c r="L177" s="13"/>
      <c r="M177" s="13"/>
      <c r="N177" s="13"/>
      <c r="O177" s="13"/>
      <c r="P177" s="13"/>
      <c r="Q177" s="13"/>
      <c r="R177" s="13"/>
    </row>
    <row r="178" spans="1:18" ht="12.75" customHeight="1">
      <c r="A178" s="13"/>
      <c r="B178" s="13"/>
      <c r="C178" s="13"/>
      <c r="D178" s="13"/>
      <c r="E178" s="13"/>
      <c r="F178" s="13"/>
      <c r="G178" s="96"/>
      <c r="H178" s="29"/>
      <c r="I178" s="29"/>
      <c r="J178" s="31"/>
      <c r="K178" s="26"/>
      <c r="L178" s="13"/>
      <c r="M178" s="13"/>
      <c r="N178" s="13"/>
      <c r="O178" s="13"/>
      <c r="P178" s="13"/>
      <c r="Q178" s="13"/>
      <c r="R178" s="13"/>
    </row>
    <row r="179" spans="1:18" ht="12.75" customHeight="1">
      <c r="A179" s="13"/>
      <c r="B179" s="13"/>
      <c r="C179" s="13"/>
      <c r="D179" s="13"/>
      <c r="E179" s="13"/>
      <c r="F179" s="13"/>
      <c r="G179" s="96"/>
      <c r="H179" s="29"/>
      <c r="I179" s="29"/>
      <c r="J179" s="31"/>
      <c r="K179" s="26"/>
      <c r="L179" s="13"/>
      <c r="M179" s="13"/>
      <c r="N179" s="13"/>
      <c r="O179" s="13"/>
      <c r="P179" s="13"/>
      <c r="Q179" s="13"/>
      <c r="R179" s="13"/>
    </row>
    <row r="180" spans="1:18" ht="12.75" customHeight="1">
      <c r="A180" s="13"/>
      <c r="B180" s="13"/>
      <c r="C180" s="13"/>
      <c r="D180" s="13"/>
      <c r="E180" s="13"/>
      <c r="F180" s="13"/>
      <c r="G180" s="96"/>
      <c r="H180" s="29"/>
      <c r="I180" s="29"/>
      <c r="J180" s="31"/>
      <c r="K180" s="26"/>
      <c r="L180" s="13"/>
      <c r="M180" s="13"/>
      <c r="N180" s="13"/>
      <c r="O180" s="13"/>
      <c r="P180" s="13"/>
      <c r="Q180" s="13"/>
      <c r="R180" s="13"/>
    </row>
    <row r="181" spans="1:18" ht="12.75" customHeight="1">
      <c r="A181" s="13"/>
      <c r="B181" s="13"/>
      <c r="C181" s="13"/>
      <c r="D181" s="13"/>
      <c r="E181" s="13"/>
      <c r="F181" s="13"/>
      <c r="G181" s="96"/>
      <c r="H181" s="29"/>
      <c r="I181" s="29"/>
      <c r="J181" s="31"/>
      <c r="K181" s="26"/>
      <c r="L181" s="13"/>
      <c r="M181" s="13"/>
      <c r="N181" s="13"/>
      <c r="O181" s="13"/>
      <c r="P181" s="13"/>
      <c r="Q181" s="13"/>
      <c r="R181" s="13"/>
    </row>
    <row r="182" spans="1:18" ht="12.75" customHeight="1">
      <c r="A182" s="13"/>
      <c r="B182" s="13"/>
      <c r="C182" s="13"/>
      <c r="D182" s="13"/>
      <c r="E182" s="13"/>
      <c r="F182" s="13"/>
      <c r="G182" s="96"/>
      <c r="H182" s="29"/>
      <c r="I182" s="29"/>
      <c r="J182" s="31"/>
      <c r="K182" s="26"/>
      <c r="L182" s="13"/>
      <c r="M182" s="13"/>
      <c r="N182" s="13"/>
      <c r="O182" s="13"/>
      <c r="P182" s="13"/>
      <c r="Q182" s="13"/>
      <c r="R182" s="13"/>
    </row>
    <row r="183" spans="1:18" ht="12.75" customHeight="1">
      <c r="A183" s="13"/>
      <c r="B183" s="13"/>
      <c r="C183" s="13"/>
      <c r="D183" s="13"/>
      <c r="E183" s="13"/>
      <c r="F183" s="13"/>
      <c r="G183" s="96"/>
      <c r="H183" s="29"/>
      <c r="I183" s="29"/>
      <c r="J183" s="31"/>
      <c r="K183" s="26"/>
      <c r="L183" s="13"/>
      <c r="M183" s="13"/>
      <c r="N183" s="13"/>
      <c r="O183" s="13"/>
      <c r="P183" s="13"/>
      <c r="Q183" s="13"/>
      <c r="R183" s="13"/>
    </row>
    <row r="184" spans="1:18" ht="12.75" customHeight="1">
      <c r="A184" s="13"/>
      <c r="B184" s="13"/>
      <c r="C184" s="13"/>
      <c r="D184" s="13"/>
      <c r="E184" s="13"/>
      <c r="F184" s="13"/>
      <c r="G184" s="96"/>
      <c r="H184" s="29"/>
      <c r="I184" s="29"/>
      <c r="J184" s="31"/>
      <c r="K184" s="26"/>
      <c r="L184" s="13"/>
      <c r="M184" s="13"/>
      <c r="N184" s="13"/>
      <c r="O184" s="13"/>
      <c r="P184" s="13"/>
      <c r="Q184" s="13"/>
      <c r="R184" s="13"/>
    </row>
    <row r="185" spans="1:18" ht="12.75" customHeight="1">
      <c r="A185" s="13"/>
      <c r="B185" s="13"/>
      <c r="C185" s="13"/>
      <c r="D185" s="13"/>
      <c r="E185" s="13"/>
      <c r="F185" s="13"/>
      <c r="G185" s="96"/>
      <c r="H185" s="29"/>
      <c r="I185" s="29"/>
      <c r="J185" s="31"/>
      <c r="K185" s="26"/>
      <c r="L185" s="13"/>
      <c r="M185" s="13"/>
      <c r="N185" s="13"/>
      <c r="O185" s="13"/>
      <c r="P185" s="13"/>
      <c r="Q185" s="13"/>
      <c r="R185" s="13"/>
    </row>
    <row r="186" spans="1:18" ht="12.75" customHeight="1">
      <c r="A186" s="13"/>
      <c r="B186" s="13"/>
      <c r="C186" s="13"/>
      <c r="D186" s="13"/>
      <c r="E186" s="13"/>
      <c r="F186" s="13"/>
      <c r="G186" s="96"/>
      <c r="H186" s="29"/>
      <c r="I186" s="29"/>
      <c r="J186" s="31"/>
      <c r="K186" s="26"/>
      <c r="L186" s="13"/>
      <c r="M186" s="13"/>
      <c r="N186" s="13"/>
      <c r="O186" s="13"/>
      <c r="P186" s="13"/>
      <c r="Q186" s="13"/>
      <c r="R186" s="13"/>
    </row>
    <row r="187" spans="1:18" ht="12.75" customHeight="1">
      <c r="A187" s="13"/>
      <c r="B187" s="13"/>
      <c r="C187" s="13"/>
      <c r="D187" s="13"/>
      <c r="E187" s="13"/>
      <c r="F187" s="13"/>
      <c r="G187" s="96"/>
      <c r="H187" s="29"/>
      <c r="I187" s="29"/>
      <c r="J187" s="31"/>
      <c r="K187" s="26"/>
      <c r="L187" s="13"/>
      <c r="M187" s="13"/>
      <c r="N187" s="13"/>
      <c r="O187" s="13"/>
      <c r="P187" s="13"/>
      <c r="Q187" s="13"/>
      <c r="R187" s="13"/>
    </row>
    <row r="188" spans="1:18" ht="12.75" customHeight="1">
      <c r="A188" s="13"/>
      <c r="B188" s="13"/>
      <c r="C188" s="13"/>
      <c r="D188" s="13"/>
      <c r="E188" s="13"/>
      <c r="F188" s="13"/>
      <c r="G188" s="96"/>
      <c r="H188" s="29"/>
      <c r="I188" s="29"/>
      <c r="J188" s="31"/>
      <c r="K188" s="26"/>
      <c r="L188" s="13"/>
      <c r="M188" s="13"/>
      <c r="N188" s="13"/>
      <c r="O188" s="13"/>
      <c r="P188" s="13"/>
      <c r="Q188" s="13"/>
      <c r="R188" s="13"/>
    </row>
    <row r="189" spans="1:18" ht="12.75" customHeight="1">
      <c r="A189" s="13"/>
      <c r="B189" s="13"/>
      <c r="C189" s="13"/>
      <c r="D189" s="13"/>
      <c r="E189" s="13"/>
      <c r="F189" s="13"/>
      <c r="G189" s="96"/>
      <c r="H189" s="29"/>
      <c r="I189" s="29"/>
      <c r="J189" s="31"/>
      <c r="K189" s="26"/>
      <c r="L189" s="13"/>
      <c r="M189" s="13"/>
      <c r="N189" s="13"/>
      <c r="O189" s="13"/>
      <c r="P189" s="13"/>
      <c r="Q189" s="13"/>
      <c r="R189" s="13"/>
    </row>
    <row r="190" spans="1:18" ht="12.75" customHeight="1">
      <c r="A190" s="13"/>
      <c r="B190" s="13"/>
      <c r="C190" s="13"/>
      <c r="D190" s="13"/>
      <c r="E190" s="13"/>
      <c r="F190" s="13"/>
      <c r="G190" s="96"/>
      <c r="H190" s="29"/>
      <c r="I190" s="29"/>
      <c r="J190" s="31"/>
      <c r="K190" s="26"/>
      <c r="L190" s="13"/>
      <c r="M190" s="13"/>
      <c r="N190" s="13"/>
      <c r="O190" s="13"/>
      <c r="P190" s="13"/>
      <c r="Q190" s="13"/>
      <c r="R190" s="13"/>
    </row>
    <row r="191" spans="1:18" ht="12.75" customHeight="1">
      <c r="A191" s="13"/>
      <c r="B191" s="13"/>
      <c r="C191" s="13"/>
      <c r="D191" s="13"/>
      <c r="E191" s="13"/>
      <c r="F191" s="13"/>
      <c r="G191" s="96"/>
      <c r="H191" s="29"/>
      <c r="I191" s="29"/>
      <c r="J191" s="31"/>
      <c r="K191" s="26"/>
      <c r="L191" s="13"/>
      <c r="M191" s="13"/>
      <c r="N191" s="13"/>
      <c r="O191" s="13"/>
      <c r="P191" s="13"/>
      <c r="Q191" s="13"/>
      <c r="R191" s="13"/>
    </row>
    <row r="192" spans="1:18" ht="12.75" customHeight="1">
      <c r="A192" s="13"/>
      <c r="B192" s="13"/>
      <c r="C192" s="13"/>
      <c r="D192" s="13"/>
      <c r="E192" s="13"/>
      <c r="F192" s="13"/>
      <c r="G192" s="96"/>
      <c r="H192" s="29"/>
      <c r="I192" s="29"/>
      <c r="J192" s="31"/>
      <c r="K192" s="26"/>
      <c r="L192" s="13"/>
      <c r="M192" s="13"/>
      <c r="N192" s="13"/>
      <c r="O192" s="13"/>
      <c r="P192" s="13"/>
      <c r="Q192" s="13"/>
      <c r="R192" s="13"/>
    </row>
    <row r="193" spans="1:18" ht="12.75" customHeight="1">
      <c r="A193" s="13"/>
      <c r="B193" s="13"/>
      <c r="C193" s="13"/>
      <c r="D193" s="13"/>
      <c r="E193" s="13"/>
      <c r="F193" s="13"/>
      <c r="G193" s="96"/>
      <c r="H193" s="29"/>
      <c r="I193" s="29"/>
      <c r="J193" s="31"/>
      <c r="K193" s="26"/>
      <c r="L193" s="13"/>
      <c r="M193" s="13"/>
      <c r="N193" s="13"/>
      <c r="O193" s="13"/>
      <c r="P193" s="13"/>
      <c r="Q193" s="13"/>
      <c r="R193" s="13"/>
    </row>
    <row r="194" spans="1:18" ht="12.75" customHeight="1">
      <c r="A194" s="13"/>
      <c r="B194" s="13"/>
      <c r="C194" s="13"/>
      <c r="D194" s="13"/>
      <c r="E194" s="13"/>
      <c r="F194" s="13"/>
      <c r="G194" s="96"/>
      <c r="H194" s="29"/>
      <c r="I194" s="29"/>
      <c r="J194" s="31"/>
      <c r="K194" s="26"/>
      <c r="L194" s="13"/>
      <c r="M194" s="13"/>
      <c r="N194" s="13"/>
      <c r="O194" s="13"/>
      <c r="P194" s="13"/>
      <c r="Q194" s="13"/>
      <c r="R194" s="13"/>
    </row>
    <row r="195" spans="1:18" ht="12.75" customHeight="1">
      <c r="A195" s="13"/>
      <c r="B195" s="13"/>
      <c r="C195" s="13"/>
      <c r="D195" s="13"/>
      <c r="E195" s="13"/>
      <c r="F195" s="13"/>
      <c r="G195" s="96"/>
      <c r="H195" s="29"/>
      <c r="I195" s="29"/>
      <c r="J195" s="31"/>
      <c r="K195" s="26"/>
      <c r="L195" s="13"/>
      <c r="M195" s="13"/>
      <c r="N195" s="13"/>
      <c r="O195" s="13"/>
      <c r="P195" s="13"/>
      <c r="Q195" s="13"/>
      <c r="R195" s="13"/>
    </row>
    <row r="196" spans="1:18" ht="12.75" customHeight="1">
      <c r="A196" s="13"/>
      <c r="B196" s="13"/>
      <c r="C196" s="13"/>
      <c r="D196" s="13"/>
      <c r="E196" s="13"/>
      <c r="F196" s="13"/>
      <c r="G196" s="96"/>
      <c r="H196" s="29"/>
      <c r="I196" s="29"/>
      <c r="J196" s="31"/>
      <c r="K196" s="26"/>
      <c r="L196" s="13"/>
      <c r="M196" s="13"/>
      <c r="N196" s="13"/>
      <c r="O196" s="13"/>
      <c r="P196" s="13"/>
      <c r="Q196" s="13"/>
      <c r="R196" s="13"/>
    </row>
    <row r="197" spans="1:18" ht="12.75" customHeight="1">
      <c r="A197" s="13"/>
      <c r="B197" s="13"/>
      <c r="C197" s="13"/>
      <c r="D197" s="13"/>
      <c r="E197" s="13"/>
      <c r="F197" s="13"/>
      <c r="G197" s="96"/>
      <c r="H197" s="29"/>
      <c r="I197" s="29"/>
      <c r="J197" s="31"/>
      <c r="K197" s="26"/>
      <c r="L197" s="13"/>
      <c r="M197" s="13"/>
      <c r="N197" s="13"/>
      <c r="O197" s="13"/>
      <c r="P197" s="13"/>
      <c r="Q197" s="13"/>
      <c r="R197" s="13"/>
    </row>
    <row r="198" spans="1:18" ht="12.75" customHeight="1">
      <c r="A198" s="13"/>
      <c r="B198" s="13"/>
      <c r="C198" s="13"/>
      <c r="D198" s="13"/>
      <c r="E198" s="13"/>
      <c r="F198" s="13"/>
      <c r="G198" s="96"/>
      <c r="H198" s="29"/>
      <c r="I198" s="29"/>
      <c r="J198" s="31"/>
      <c r="K198" s="26"/>
      <c r="L198" s="13"/>
      <c r="M198" s="13"/>
      <c r="N198" s="13"/>
      <c r="O198" s="13"/>
      <c r="P198" s="13"/>
      <c r="Q198" s="13"/>
      <c r="R198" s="13"/>
    </row>
    <row r="199" spans="1:18" ht="12.75" customHeight="1">
      <c r="A199" s="13"/>
      <c r="B199" s="13"/>
      <c r="C199" s="13"/>
      <c r="D199" s="13"/>
      <c r="E199" s="13"/>
      <c r="F199" s="13"/>
      <c r="G199" s="96"/>
      <c r="H199" s="29"/>
      <c r="I199" s="29"/>
      <c r="J199" s="31"/>
      <c r="K199" s="26"/>
      <c r="L199" s="13"/>
      <c r="M199" s="13"/>
      <c r="N199" s="13"/>
      <c r="O199" s="13"/>
      <c r="P199" s="13"/>
      <c r="Q199" s="13"/>
      <c r="R199" s="13"/>
    </row>
    <row r="200" spans="1:18" ht="12.75" customHeight="1">
      <c r="A200" s="13"/>
      <c r="B200" s="13"/>
      <c r="C200" s="13"/>
      <c r="D200" s="13"/>
      <c r="E200" s="13"/>
      <c r="F200" s="13"/>
      <c r="G200" s="96"/>
      <c r="H200" s="29"/>
      <c r="I200" s="29"/>
      <c r="J200" s="31"/>
      <c r="K200" s="26"/>
      <c r="L200" s="13"/>
      <c r="M200" s="13"/>
      <c r="N200" s="13"/>
      <c r="O200" s="13"/>
      <c r="P200" s="13"/>
      <c r="Q200" s="13"/>
      <c r="R200" s="13"/>
    </row>
    <row r="201" spans="1:18" ht="12.75" customHeight="1">
      <c r="A201" s="13"/>
      <c r="B201" s="13"/>
      <c r="C201" s="13"/>
      <c r="D201" s="13"/>
      <c r="E201" s="13"/>
      <c r="F201" s="13"/>
      <c r="G201" s="96"/>
      <c r="H201" s="29"/>
      <c r="I201" s="29"/>
      <c r="J201" s="31"/>
      <c r="K201" s="26"/>
      <c r="L201" s="13"/>
      <c r="M201" s="13"/>
      <c r="N201" s="13"/>
      <c r="O201" s="13"/>
      <c r="P201" s="13"/>
      <c r="Q201" s="13"/>
      <c r="R201" s="13"/>
    </row>
    <row r="202" spans="1:18" ht="12.75" customHeight="1">
      <c r="A202" s="13"/>
      <c r="B202" s="13"/>
      <c r="C202" s="13"/>
      <c r="D202" s="13"/>
      <c r="E202" s="13"/>
      <c r="F202" s="13"/>
      <c r="G202" s="96"/>
      <c r="H202" s="29"/>
      <c r="I202" s="29"/>
      <c r="J202" s="31"/>
      <c r="K202" s="26"/>
      <c r="L202" s="13"/>
      <c r="M202" s="13"/>
      <c r="N202" s="13"/>
      <c r="O202" s="13"/>
      <c r="P202" s="13"/>
      <c r="Q202" s="13"/>
      <c r="R202" s="13"/>
    </row>
    <row r="203" spans="1:18" ht="12.75" customHeight="1">
      <c r="A203" s="13"/>
      <c r="B203" s="13"/>
      <c r="C203" s="13"/>
      <c r="D203" s="13"/>
      <c r="E203" s="13"/>
      <c r="F203" s="13"/>
      <c r="G203" s="96"/>
      <c r="H203" s="29"/>
      <c r="I203" s="29"/>
      <c r="J203" s="31"/>
      <c r="K203" s="26"/>
      <c r="L203" s="13"/>
      <c r="M203" s="13"/>
      <c r="N203" s="13"/>
      <c r="O203" s="13"/>
      <c r="P203" s="13"/>
      <c r="Q203" s="13"/>
      <c r="R203" s="13"/>
    </row>
    <row r="204" spans="1:18" ht="12.75" customHeight="1">
      <c r="A204" s="13"/>
      <c r="B204" s="13"/>
      <c r="C204" s="13"/>
      <c r="D204" s="13"/>
      <c r="E204" s="13"/>
      <c r="F204" s="13"/>
      <c r="G204" s="96"/>
      <c r="H204" s="29"/>
      <c r="I204" s="29"/>
      <c r="J204" s="31"/>
      <c r="K204" s="26"/>
      <c r="L204" s="13"/>
      <c r="M204" s="13"/>
      <c r="N204" s="13"/>
      <c r="O204" s="13"/>
      <c r="P204" s="13"/>
      <c r="Q204" s="13"/>
      <c r="R204" s="13"/>
    </row>
    <row r="205" spans="1:18" ht="12.75" customHeight="1">
      <c r="A205" s="13"/>
      <c r="B205" s="13"/>
      <c r="C205" s="13"/>
      <c r="D205" s="13"/>
      <c r="E205" s="13"/>
      <c r="F205" s="13"/>
      <c r="G205" s="96"/>
      <c r="H205" s="29"/>
      <c r="I205" s="29"/>
      <c r="J205" s="31"/>
      <c r="K205" s="26"/>
      <c r="L205" s="13"/>
      <c r="M205" s="13"/>
      <c r="N205" s="13"/>
      <c r="O205" s="13"/>
      <c r="P205" s="13"/>
      <c r="Q205" s="13"/>
      <c r="R205" s="13"/>
    </row>
    <row r="206" spans="1:18" ht="12.75" customHeight="1">
      <c r="A206" s="13"/>
      <c r="B206" s="13"/>
      <c r="C206" s="13"/>
      <c r="D206" s="13"/>
      <c r="E206" s="13"/>
      <c r="F206" s="13"/>
      <c r="G206" s="96"/>
      <c r="H206" s="29"/>
      <c r="I206" s="29"/>
      <c r="J206" s="31"/>
      <c r="K206" s="26"/>
      <c r="L206" s="13"/>
      <c r="M206" s="13"/>
      <c r="N206" s="13"/>
      <c r="O206" s="13"/>
      <c r="P206" s="13"/>
      <c r="Q206" s="13"/>
      <c r="R206" s="13"/>
    </row>
    <row r="207" spans="1:18" ht="12.75" customHeight="1">
      <c r="A207" s="13"/>
      <c r="B207" s="13"/>
      <c r="C207" s="13"/>
      <c r="D207" s="13"/>
      <c r="E207" s="13"/>
      <c r="F207" s="13"/>
      <c r="G207" s="96"/>
      <c r="H207" s="29"/>
      <c r="I207" s="29"/>
      <c r="J207" s="31"/>
      <c r="K207" s="26"/>
      <c r="L207" s="13"/>
      <c r="M207" s="13"/>
      <c r="N207" s="13"/>
      <c r="O207" s="13"/>
      <c r="P207" s="13"/>
      <c r="Q207" s="13"/>
      <c r="R207" s="13"/>
    </row>
    <row r="208" spans="1:18" ht="12.75" customHeight="1">
      <c r="A208" s="13"/>
      <c r="B208" s="13"/>
      <c r="C208" s="13"/>
      <c r="D208" s="13"/>
      <c r="E208" s="13"/>
      <c r="F208" s="13"/>
      <c r="G208" s="96"/>
      <c r="H208" s="29"/>
      <c r="I208" s="29"/>
      <c r="J208" s="31"/>
      <c r="K208" s="26"/>
      <c r="L208" s="13"/>
      <c r="M208" s="13"/>
      <c r="N208" s="13"/>
      <c r="O208" s="13"/>
      <c r="P208" s="13"/>
      <c r="Q208" s="13"/>
      <c r="R208" s="13"/>
    </row>
    <row r="209" spans="1:18" ht="12.75" customHeight="1">
      <c r="A209" s="13"/>
      <c r="B209" s="13"/>
      <c r="C209" s="13"/>
      <c r="D209" s="13"/>
      <c r="E209" s="13"/>
      <c r="F209" s="13"/>
      <c r="G209" s="96"/>
      <c r="H209" s="29"/>
      <c r="I209" s="29"/>
      <c r="J209" s="31"/>
      <c r="K209" s="26"/>
      <c r="L209" s="13"/>
      <c r="M209" s="13"/>
      <c r="N209" s="13"/>
      <c r="O209" s="13"/>
      <c r="P209" s="13"/>
      <c r="Q209" s="13"/>
      <c r="R209" s="13"/>
    </row>
    <row r="210" spans="1:18" ht="12.75" customHeight="1">
      <c r="A210" s="13"/>
      <c r="B210" s="13"/>
      <c r="C210" s="13"/>
      <c r="D210" s="13"/>
      <c r="E210" s="13"/>
      <c r="F210" s="13"/>
      <c r="G210" s="96"/>
      <c r="H210" s="29"/>
      <c r="I210" s="29"/>
      <c r="J210" s="31"/>
      <c r="K210" s="26"/>
      <c r="L210" s="13"/>
      <c r="M210" s="13"/>
      <c r="N210" s="13"/>
      <c r="O210" s="13"/>
      <c r="P210" s="13"/>
      <c r="Q210" s="13"/>
      <c r="R210" s="13"/>
    </row>
    <row r="211" spans="1:18" ht="12.75" customHeight="1">
      <c r="A211" s="13"/>
      <c r="B211" s="13"/>
      <c r="C211" s="13"/>
      <c r="D211" s="13"/>
      <c r="E211" s="13"/>
      <c r="F211" s="13"/>
      <c r="G211" s="96"/>
      <c r="H211" s="29"/>
      <c r="I211" s="29"/>
      <c r="J211" s="31"/>
      <c r="K211" s="26"/>
      <c r="L211" s="13"/>
      <c r="M211" s="13"/>
      <c r="N211" s="13"/>
      <c r="O211" s="13"/>
      <c r="P211" s="13"/>
      <c r="Q211" s="13"/>
      <c r="R211" s="13"/>
    </row>
    <row r="212" spans="1:18" ht="12.75" customHeight="1">
      <c r="A212" s="13"/>
      <c r="B212" s="13"/>
      <c r="C212" s="13"/>
      <c r="D212" s="13"/>
      <c r="E212" s="13"/>
      <c r="F212" s="13"/>
      <c r="G212" s="96"/>
      <c r="H212" s="29"/>
      <c r="I212" s="29"/>
      <c r="J212" s="31"/>
      <c r="K212" s="26"/>
      <c r="L212" s="13"/>
      <c r="M212" s="13"/>
      <c r="N212" s="13"/>
      <c r="O212" s="13"/>
      <c r="P212" s="13"/>
      <c r="Q212" s="13"/>
      <c r="R212" s="13"/>
    </row>
    <row r="213" spans="1:18" ht="12.75" customHeight="1">
      <c r="A213" s="13"/>
      <c r="B213" s="13"/>
      <c r="C213" s="13"/>
      <c r="D213" s="13"/>
      <c r="E213" s="13"/>
      <c r="F213" s="13"/>
      <c r="G213" s="96"/>
      <c r="H213" s="29"/>
      <c r="I213" s="29"/>
      <c r="J213" s="31"/>
      <c r="K213" s="26"/>
      <c r="L213" s="13"/>
      <c r="M213" s="13"/>
      <c r="N213" s="13"/>
      <c r="O213" s="13"/>
      <c r="P213" s="13"/>
      <c r="Q213" s="13"/>
      <c r="R213" s="13"/>
    </row>
    <row r="214" spans="1:18" ht="12.75" customHeight="1">
      <c r="A214" s="13"/>
      <c r="B214" s="13"/>
      <c r="C214" s="13"/>
      <c r="D214" s="13"/>
      <c r="E214" s="13"/>
      <c r="F214" s="13"/>
      <c r="G214" s="96"/>
      <c r="H214" s="29"/>
      <c r="I214" s="29"/>
      <c r="J214" s="31"/>
      <c r="K214" s="26"/>
      <c r="L214" s="13"/>
      <c r="M214" s="13"/>
      <c r="N214" s="13"/>
      <c r="O214" s="13"/>
      <c r="P214" s="13"/>
      <c r="Q214" s="13"/>
      <c r="R214" s="13"/>
    </row>
    <row r="215" spans="1:18" ht="12.75" customHeight="1">
      <c r="A215" s="13"/>
      <c r="B215" s="13"/>
      <c r="C215" s="13"/>
      <c r="D215" s="13"/>
      <c r="E215" s="13"/>
      <c r="F215" s="13"/>
      <c r="G215" s="96"/>
      <c r="H215" s="29"/>
      <c r="I215" s="29"/>
      <c r="J215" s="31"/>
      <c r="K215" s="26"/>
      <c r="L215" s="13"/>
      <c r="M215" s="13"/>
      <c r="N215" s="13"/>
      <c r="O215" s="13"/>
      <c r="P215" s="13"/>
      <c r="Q215" s="13"/>
      <c r="R215" s="13"/>
    </row>
    <row r="216" spans="1:18" ht="12.75" customHeight="1">
      <c r="A216" s="13"/>
      <c r="B216" s="13"/>
      <c r="C216" s="13"/>
      <c r="D216" s="13"/>
      <c r="E216" s="13"/>
      <c r="F216" s="13"/>
      <c r="G216" s="96"/>
      <c r="H216" s="29"/>
      <c r="I216" s="29"/>
      <c r="J216" s="31"/>
      <c r="K216" s="26"/>
      <c r="L216" s="13"/>
      <c r="M216" s="13"/>
      <c r="N216" s="13"/>
      <c r="O216" s="13"/>
      <c r="P216" s="13"/>
      <c r="Q216" s="13"/>
      <c r="R216" s="13"/>
    </row>
    <row r="217" spans="1:18" ht="12.75" customHeight="1">
      <c r="A217" s="13"/>
      <c r="B217" s="13"/>
      <c r="C217" s="13"/>
      <c r="D217" s="13"/>
      <c r="E217" s="13"/>
      <c r="F217" s="13"/>
      <c r="G217" s="96"/>
      <c r="H217" s="29"/>
      <c r="I217" s="29"/>
      <c r="J217" s="31"/>
      <c r="K217" s="26"/>
      <c r="L217" s="13"/>
      <c r="M217" s="13"/>
      <c r="N217" s="13"/>
      <c r="O217" s="13"/>
      <c r="P217" s="13"/>
      <c r="Q217" s="13"/>
      <c r="R217" s="13"/>
    </row>
    <row r="218" spans="1:18" ht="12.75" customHeight="1">
      <c r="A218" s="13"/>
      <c r="B218" s="13"/>
      <c r="C218" s="13"/>
      <c r="D218" s="13"/>
      <c r="E218" s="13"/>
      <c r="F218" s="13"/>
      <c r="G218" s="96"/>
      <c r="H218" s="29"/>
      <c r="I218" s="29"/>
      <c r="J218" s="31"/>
      <c r="K218" s="26"/>
      <c r="L218" s="13"/>
      <c r="M218" s="13"/>
      <c r="N218" s="13"/>
      <c r="O218" s="13"/>
      <c r="P218" s="13"/>
      <c r="Q218" s="13"/>
      <c r="R218" s="13"/>
    </row>
    <row r="219" spans="1:18" ht="12.75" customHeight="1">
      <c r="A219" s="13"/>
      <c r="B219" s="13"/>
      <c r="C219" s="13"/>
      <c r="D219" s="13"/>
      <c r="E219" s="13"/>
      <c r="F219" s="13"/>
      <c r="G219" s="96"/>
      <c r="H219" s="29"/>
      <c r="I219" s="29"/>
      <c r="J219" s="31"/>
      <c r="K219" s="26"/>
      <c r="L219" s="13"/>
      <c r="M219" s="13"/>
      <c r="N219" s="13"/>
      <c r="O219" s="13"/>
      <c r="P219" s="13"/>
      <c r="Q219" s="13"/>
      <c r="R219" s="13"/>
    </row>
    <row r="220" spans="1:18" ht="12.75" customHeight="1">
      <c r="A220" s="13"/>
      <c r="B220" s="13"/>
      <c r="C220" s="13"/>
      <c r="D220" s="13"/>
      <c r="E220" s="13"/>
      <c r="F220" s="13"/>
      <c r="G220" s="96"/>
      <c r="H220" s="29"/>
      <c r="I220" s="29"/>
      <c r="J220" s="31"/>
      <c r="K220" s="26"/>
      <c r="L220" s="13"/>
      <c r="M220" s="13"/>
      <c r="N220" s="13"/>
      <c r="O220" s="13"/>
      <c r="P220" s="13"/>
      <c r="Q220" s="13"/>
      <c r="R220" s="13"/>
    </row>
    <row r="221" spans="1:18" ht="12.75" customHeight="1">
      <c r="A221" s="13"/>
      <c r="B221" s="13"/>
      <c r="C221" s="13"/>
      <c r="D221" s="13"/>
      <c r="E221" s="13"/>
      <c r="F221" s="13"/>
      <c r="G221" s="96"/>
      <c r="H221" s="29"/>
      <c r="I221" s="29"/>
      <c r="J221" s="31"/>
      <c r="K221" s="26"/>
      <c r="L221" s="13"/>
      <c r="M221" s="13"/>
      <c r="N221" s="13"/>
      <c r="O221" s="13"/>
      <c r="P221" s="13"/>
      <c r="Q221" s="13"/>
      <c r="R221" s="13"/>
    </row>
    <row r="222" spans="1:18" ht="12.75" customHeight="1">
      <c r="A222" s="13"/>
      <c r="B222" s="13"/>
      <c r="C222" s="13"/>
      <c r="D222" s="13"/>
      <c r="E222" s="13"/>
      <c r="F222" s="13"/>
      <c r="G222" s="96"/>
      <c r="H222" s="29"/>
      <c r="I222" s="29"/>
      <c r="J222" s="31"/>
      <c r="K222" s="26"/>
      <c r="L222" s="13"/>
      <c r="M222" s="13"/>
      <c r="N222" s="13"/>
      <c r="O222" s="13"/>
      <c r="P222" s="13"/>
      <c r="Q222" s="13"/>
      <c r="R222" s="13"/>
    </row>
    <row r="223" spans="1:18" ht="12.75" customHeight="1">
      <c r="A223" s="13"/>
      <c r="B223" s="13"/>
      <c r="C223" s="13"/>
      <c r="D223" s="13"/>
      <c r="E223" s="13"/>
      <c r="F223" s="13"/>
      <c r="G223" s="96"/>
      <c r="H223" s="29"/>
      <c r="I223" s="29"/>
      <c r="J223" s="31"/>
      <c r="K223" s="26"/>
      <c r="L223" s="13"/>
      <c r="M223" s="13"/>
      <c r="N223" s="13"/>
      <c r="O223" s="13"/>
      <c r="P223" s="13"/>
      <c r="Q223" s="13"/>
      <c r="R223" s="13"/>
    </row>
    <row r="224" spans="1:18" ht="12.75" customHeight="1">
      <c r="A224" s="13"/>
      <c r="B224" s="13"/>
      <c r="C224" s="13"/>
      <c r="D224" s="13"/>
      <c r="E224" s="13"/>
      <c r="F224" s="13"/>
      <c r="G224" s="96"/>
      <c r="H224" s="29"/>
      <c r="I224" s="29"/>
      <c r="J224" s="31"/>
      <c r="K224" s="26"/>
      <c r="L224" s="13"/>
      <c r="M224" s="13"/>
      <c r="N224" s="13"/>
      <c r="O224" s="13"/>
      <c r="P224" s="13"/>
      <c r="Q224" s="13"/>
      <c r="R224" s="13"/>
    </row>
    <row r="225" spans="1:18" ht="12.75" customHeight="1">
      <c r="A225" s="13"/>
      <c r="B225" s="13"/>
      <c r="C225" s="13"/>
      <c r="D225" s="13"/>
      <c r="E225" s="13"/>
      <c r="F225" s="13"/>
      <c r="G225" s="96"/>
      <c r="H225" s="29"/>
      <c r="I225" s="29"/>
      <c r="J225" s="31"/>
      <c r="K225" s="26"/>
      <c r="L225" s="13"/>
      <c r="M225" s="13"/>
      <c r="N225" s="13"/>
      <c r="O225" s="13"/>
      <c r="P225" s="13"/>
      <c r="Q225" s="13"/>
      <c r="R225" s="13"/>
    </row>
    <row r="226" spans="1:18" ht="12.75" customHeight="1">
      <c r="A226" s="13"/>
      <c r="B226" s="13"/>
      <c r="C226" s="13"/>
      <c r="D226" s="13"/>
      <c r="E226" s="13"/>
      <c r="F226" s="13"/>
      <c r="G226" s="96"/>
      <c r="H226" s="29"/>
      <c r="I226" s="29"/>
      <c r="J226" s="31"/>
      <c r="K226" s="26"/>
      <c r="L226" s="13"/>
      <c r="M226" s="13"/>
      <c r="N226" s="13"/>
      <c r="O226" s="13"/>
      <c r="P226" s="13"/>
      <c r="Q226" s="13"/>
      <c r="R226" s="13"/>
    </row>
    <row r="227" spans="1:18" ht="12.75" customHeight="1">
      <c r="A227" s="13"/>
      <c r="B227" s="13"/>
      <c r="C227" s="13"/>
      <c r="D227" s="13"/>
      <c r="E227" s="13"/>
      <c r="F227" s="13"/>
      <c r="G227" s="96"/>
      <c r="H227" s="29"/>
      <c r="I227" s="29"/>
      <c r="J227" s="31"/>
      <c r="K227" s="26"/>
      <c r="L227" s="13"/>
      <c r="M227" s="13"/>
      <c r="N227" s="13"/>
      <c r="O227" s="13"/>
      <c r="P227" s="13"/>
      <c r="Q227" s="13"/>
      <c r="R227" s="13"/>
    </row>
    <row r="228" spans="1:18" ht="12.75" customHeight="1">
      <c r="A228" s="13"/>
      <c r="B228" s="13"/>
      <c r="C228" s="13"/>
      <c r="D228" s="13"/>
      <c r="E228" s="13"/>
      <c r="F228" s="13"/>
      <c r="G228" s="96"/>
      <c r="H228" s="29"/>
      <c r="I228" s="29"/>
      <c r="J228" s="31"/>
      <c r="K228" s="26"/>
      <c r="L228" s="13"/>
      <c r="M228" s="13"/>
      <c r="N228" s="13"/>
      <c r="O228" s="13"/>
      <c r="P228" s="13"/>
      <c r="Q228" s="13"/>
      <c r="R228" s="13"/>
    </row>
    <row r="229" spans="1:18" ht="12.75" customHeight="1">
      <c r="A229" s="13"/>
      <c r="B229" s="13"/>
      <c r="C229" s="13"/>
      <c r="D229" s="13"/>
      <c r="E229" s="13"/>
      <c r="F229" s="13"/>
      <c r="G229" s="96"/>
      <c r="H229" s="29"/>
      <c r="I229" s="29"/>
      <c r="J229" s="31"/>
      <c r="K229" s="26"/>
      <c r="L229" s="13"/>
      <c r="M229" s="13"/>
      <c r="N229" s="13"/>
      <c r="O229" s="13"/>
      <c r="P229" s="13"/>
      <c r="Q229" s="13"/>
      <c r="R229" s="13"/>
    </row>
    <row r="230" spans="1:18" ht="12.75" customHeight="1">
      <c r="A230" s="13"/>
      <c r="B230" s="13"/>
      <c r="C230" s="13"/>
      <c r="D230" s="13"/>
      <c r="E230" s="13"/>
      <c r="F230" s="13"/>
      <c r="G230" s="96"/>
      <c r="H230" s="29"/>
      <c r="I230" s="29"/>
      <c r="J230" s="31"/>
      <c r="K230" s="26"/>
      <c r="L230" s="13"/>
      <c r="M230" s="13"/>
      <c r="N230" s="13"/>
      <c r="O230" s="13"/>
      <c r="P230" s="13"/>
      <c r="Q230" s="13"/>
      <c r="R230" s="13"/>
    </row>
    <row r="231" spans="1:18" ht="12.75" customHeight="1">
      <c r="A231" s="13"/>
      <c r="B231" s="13"/>
      <c r="C231" s="13"/>
      <c r="D231" s="13"/>
      <c r="E231" s="13"/>
      <c r="F231" s="13"/>
      <c r="G231" s="96"/>
      <c r="H231" s="29"/>
      <c r="I231" s="29"/>
      <c r="J231" s="31"/>
      <c r="K231" s="26"/>
      <c r="L231" s="13"/>
      <c r="M231" s="13"/>
      <c r="N231" s="13"/>
      <c r="O231" s="13"/>
      <c r="P231" s="13"/>
      <c r="Q231" s="13"/>
      <c r="R231" s="13"/>
    </row>
    <row r="232" spans="1:18" ht="12.75" customHeight="1">
      <c r="A232" s="13"/>
      <c r="B232" s="13"/>
      <c r="C232" s="13"/>
      <c r="D232" s="13"/>
      <c r="E232" s="13"/>
      <c r="F232" s="13"/>
      <c r="G232" s="96"/>
      <c r="H232" s="29"/>
      <c r="I232" s="29"/>
      <c r="J232" s="31"/>
      <c r="K232" s="26"/>
      <c r="L232" s="13"/>
      <c r="M232" s="13"/>
      <c r="N232" s="13"/>
      <c r="O232" s="13"/>
      <c r="P232" s="13"/>
      <c r="Q232" s="13"/>
      <c r="R232" s="13"/>
    </row>
    <row r="233" spans="1:18" ht="12.75" customHeight="1">
      <c r="A233" s="13"/>
      <c r="B233" s="13"/>
      <c r="C233" s="13"/>
      <c r="D233" s="13"/>
      <c r="E233" s="13"/>
      <c r="F233" s="13"/>
      <c r="G233" s="96"/>
      <c r="H233" s="29"/>
      <c r="I233" s="29"/>
      <c r="J233" s="31"/>
      <c r="K233" s="26"/>
      <c r="L233" s="13"/>
      <c r="M233" s="13"/>
      <c r="N233" s="13"/>
      <c r="O233" s="13"/>
      <c r="P233" s="13"/>
      <c r="Q233" s="13"/>
      <c r="R233" s="13"/>
    </row>
    <row r="234" spans="1:18" ht="12.75" customHeight="1">
      <c r="A234" s="13"/>
      <c r="B234" s="13"/>
      <c r="C234" s="13"/>
      <c r="D234" s="13"/>
      <c r="E234" s="13"/>
      <c r="F234" s="13"/>
      <c r="G234" s="96"/>
      <c r="H234" s="29"/>
      <c r="I234" s="29"/>
      <c r="J234" s="31"/>
      <c r="K234" s="26"/>
      <c r="L234" s="13"/>
      <c r="M234" s="13"/>
      <c r="N234" s="13"/>
      <c r="O234" s="13"/>
      <c r="P234" s="13"/>
      <c r="Q234" s="13"/>
      <c r="R234" s="13"/>
    </row>
    <row r="235" spans="1:18" ht="12.75" customHeight="1">
      <c r="A235" s="13"/>
      <c r="B235" s="13"/>
      <c r="C235" s="13"/>
      <c r="D235" s="13"/>
      <c r="E235" s="13"/>
      <c r="F235" s="13"/>
      <c r="G235" s="96"/>
      <c r="H235" s="29"/>
      <c r="I235" s="29"/>
      <c r="J235" s="31"/>
      <c r="K235" s="26"/>
      <c r="L235" s="13"/>
      <c r="M235" s="13"/>
      <c r="N235" s="13"/>
      <c r="O235" s="13"/>
      <c r="P235" s="13"/>
      <c r="Q235" s="13"/>
      <c r="R235" s="13"/>
    </row>
    <row r="236" spans="1:18" ht="12.75" customHeight="1">
      <c r="A236" s="13"/>
      <c r="B236" s="13"/>
      <c r="C236" s="13"/>
      <c r="D236" s="13"/>
      <c r="E236" s="13"/>
      <c r="F236" s="13"/>
      <c r="G236" s="96"/>
      <c r="H236" s="29"/>
      <c r="I236" s="29"/>
      <c r="J236" s="31"/>
      <c r="K236" s="26"/>
      <c r="L236" s="13"/>
      <c r="M236" s="13"/>
      <c r="N236" s="13"/>
      <c r="O236" s="13"/>
      <c r="P236" s="13"/>
      <c r="Q236" s="13"/>
      <c r="R236" s="13"/>
    </row>
    <row r="237" spans="1:18" ht="12.75" customHeight="1">
      <c r="A237" s="13"/>
      <c r="B237" s="13"/>
      <c r="C237" s="13"/>
      <c r="D237" s="13"/>
      <c r="E237" s="13"/>
      <c r="F237" s="13"/>
      <c r="G237" s="96"/>
      <c r="H237" s="29"/>
      <c r="I237" s="29"/>
      <c r="J237" s="31"/>
      <c r="K237" s="26"/>
      <c r="L237" s="13"/>
      <c r="M237" s="13"/>
      <c r="N237" s="13"/>
      <c r="O237" s="13"/>
      <c r="P237" s="13"/>
      <c r="Q237" s="13"/>
      <c r="R237" s="13"/>
    </row>
    <row r="238" spans="1:18" ht="12.75" customHeight="1">
      <c r="A238" s="13"/>
      <c r="B238" s="13"/>
      <c r="C238" s="13"/>
      <c r="D238" s="13"/>
      <c r="E238" s="13"/>
      <c r="F238" s="13"/>
      <c r="G238" s="96"/>
      <c r="H238" s="29"/>
      <c r="I238" s="29"/>
      <c r="J238" s="31"/>
      <c r="K238" s="26"/>
      <c r="L238" s="13"/>
      <c r="M238" s="13"/>
      <c r="N238" s="13"/>
      <c r="O238" s="13"/>
      <c r="P238" s="13"/>
      <c r="Q238" s="13"/>
      <c r="R238" s="13"/>
    </row>
    <row r="239" spans="1:18" ht="12.75" customHeight="1">
      <c r="A239" s="13"/>
      <c r="B239" s="13"/>
      <c r="C239" s="13"/>
      <c r="D239" s="13"/>
      <c r="E239" s="13"/>
      <c r="F239" s="13"/>
      <c r="G239" s="96"/>
      <c r="H239" s="29"/>
      <c r="I239" s="29"/>
      <c r="J239" s="31"/>
      <c r="K239" s="26"/>
      <c r="L239" s="13"/>
      <c r="M239" s="13"/>
      <c r="N239" s="13"/>
      <c r="O239" s="13"/>
      <c r="P239" s="13"/>
      <c r="Q239" s="13"/>
      <c r="R239" s="13"/>
    </row>
    <row r="240" spans="1:18" ht="12.75" customHeight="1">
      <c r="A240" s="13"/>
      <c r="B240" s="13"/>
      <c r="C240" s="13"/>
      <c r="D240" s="13"/>
      <c r="E240" s="13"/>
      <c r="F240" s="13"/>
      <c r="G240" s="96"/>
      <c r="H240" s="29"/>
      <c r="I240" s="29"/>
      <c r="J240" s="31"/>
      <c r="K240" s="26"/>
      <c r="L240" s="13"/>
      <c r="M240" s="13"/>
      <c r="N240" s="13"/>
      <c r="O240" s="13"/>
      <c r="P240" s="13"/>
      <c r="Q240" s="13"/>
      <c r="R240" s="13"/>
    </row>
    <row r="241" spans="1:18" ht="12.75" customHeight="1">
      <c r="A241" s="13"/>
      <c r="B241" s="13"/>
      <c r="C241" s="13"/>
      <c r="D241" s="13"/>
      <c r="E241" s="13"/>
      <c r="F241" s="13"/>
      <c r="G241" s="96"/>
      <c r="H241" s="29"/>
      <c r="I241" s="29"/>
      <c r="J241" s="31"/>
      <c r="K241" s="26"/>
      <c r="L241" s="13"/>
      <c r="M241" s="13"/>
      <c r="N241" s="13"/>
      <c r="O241" s="13"/>
      <c r="P241" s="13"/>
      <c r="Q241" s="13"/>
      <c r="R241" s="13"/>
    </row>
    <row r="242" spans="1:18" ht="12.75" customHeight="1">
      <c r="A242" s="13"/>
      <c r="B242" s="13"/>
      <c r="C242" s="13"/>
      <c r="D242" s="13"/>
      <c r="E242" s="13"/>
      <c r="F242" s="13"/>
      <c r="G242" s="96"/>
      <c r="H242" s="29"/>
      <c r="I242" s="29"/>
      <c r="J242" s="31"/>
      <c r="K242" s="26"/>
      <c r="L242" s="13"/>
      <c r="M242" s="13"/>
      <c r="N242" s="13"/>
      <c r="O242" s="13"/>
      <c r="P242" s="13"/>
      <c r="Q242" s="13"/>
      <c r="R242" s="13"/>
    </row>
    <row r="243" spans="1:18" ht="12.75" customHeight="1">
      <c r="A243" s="13"/>
      <c r="B243" s="13"/>
      <c r="C243" s="13"/>
      <c r="D243" s="13"/>
      <c r="E243" s="13"/>
      <c r="F243" s="13"/>
      <c r="G243" s="96"/>
      <c r="H243" s="29"/>
      <c r="I243" s="29"/>
      <c r="J243" s="31"/>
      <c r="K243" s="26"/>
      <c r="L243" s="13"/>
      <c r="M243" s="13"/>
      <c r="N243" s="13"/>
      <c r="O243" s="13"/>
      <c r="P243" s="13"/>
      <c r="Q243" s="13"/>
      <c r="R243" s="13"/>
    </row>
    <row r="244" spans="1:18" ht="15.75" customHeight="1"/>
    <row r="245" spans="1:18" ht="15.75" customHeight="1"/>
    <row r="246" spans="1:18" ht="15.75" customHeight="1"/>
    <row r="247" spans="1:18" ht="15.75" customHeight="1"/>
    <row r="248" spans="1:18" ht="15.75" customHeight="1"/>
    <row r="249" spans="1:18" ht="15.75" customHeight="1"/>
    <row r="250" spans="1:18" ht="15.75" customHeight="1"/>
    <row r="251" spans="1:18" ht="15.75" customHeight="1"/>
    <row r="252" spans="1:18" ht="15.75" customHeight="1"/>
    <row r="253" spans="1:18" ht="15.75" customHeight="1"/>
    <row r="254" spans="1:18" ht="15.75" customHeight="1"/>
    <row r="255" spans="1:18" ht="15.75" customHeight="1"/>
    <row r="256" spans="1:1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A43:B43"/>
    <mergeCell ref="C43:F43"/>
    <mergeCell ref="A1:F2"/>
    <mergeCell ref="A3:A4"/>
    <mergeCell ref="B3:B4"/>
    <mergeCell ref="C3:C4"/>
    <mergeCell ref="D3:D4"/>
    <mergeCell ref="E3:E4"/>
    <mergeCell ref="F3:F4"/>
  </mergeCells>
  <pageMargins left="0.88" right="0.5"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X1001"/>
  <sheetViews>
    <sheetView showGridLines="0" view="pageBreakPreview" zoomScale="150" zoomScaleNormal="100" zoomScaleSheetLayoutView="150" workbookViewId="0"/>
  </sheetViews>
  <sheetFormatPr baseColWidth="10" defaultColWidth="14.42578125" defaultRowHeight="15" customHeight="1"/>
  <cols>
    <col min="1" max="1" width="1.28515625" customWidth="1"/>
    <col min="2" max="2" width="53.42578125" style="105" customWidth="1"/>
    <col min="3" max="3" width="17.85546875" style="105" customWidth="1"/>
    <col min="4" max="4" width="16.28515625" style="105" customWidth="1"/>
    <col min="5" max="5" width="17" style="40" customWidth="1"/>
    <col min="6" max="6" width="19.42578125" style="40" customWidth="1"/>
    <col min="7" max="7" width="15.85546875" style="44" bestFit="1" customWidth="1"/>
    <col min="8" max="24" width="8" customWidth="1"/>
  </cols>
  <sheetData>
    <row r="1" spans="2:24" ht="12.75" customHeight="1">
      <c r="B1" s="430" t="s">
        <v>273</v>
      </c>
      <c r="C1" s="421"/>
      <c r="D1" s="421"/>
      <c r="E1" s="37"/>
      <c r="F1" s="37"/>
      <c r="G1" s="36"/>
      <c r="H1" s="13"/>
      <c r="I1" s="13"/>
      <c r="J1" s="13"/>
      <c r="K1" s="13"/>
      <c r="L1" s="13"/>
      <c r="M1" s="13"/>
      <c r="N1" s="13"/>
      <c r="O1" s="13"/>
      <c r="P1" s="13"/>
      <c r="Q1" s="13"/>
      <c r="R1" s="13"/>
      <c r="S1" s="13"/>
      <c r="T1" s="13"/>
      <c r="U1" s="13"/>
      <c r="V1" s="13"/>
      <c r="W1" s="13"/>
      <c r="X1" s="13"/>
    </row>
    <row r="2" spans="2:24" ht="30" customHeight="1">
      <c r="B2" s="421"/>
      <c r="C2" s="421"/>
      <c r="D2" s="421"/>
      <c r="E2" s="37"/>
      <c r="F2" s="37"/>
      <c r="G2" s="36"/>
      <c r="H2" s="13"/>
      <c r="I2" s="13"/>
      <c r="J2" s="13"/>
      <c r="K2" s="13"/>
      <c r="L2" s="13"/>
      <c r="M2" s="13"/>
      <c r="N2" s="13"/>
      <c r="O2" s="13"/>
      <c r="P2" s="13"/>
      <c r="Q2" s="13"/>
      <c r="R2" s="13"/>
      <c r="S2" s="13"/>
      <c r="T2" s="13"/>
      <c r="U2" s="13"/>
      <c r="V2" s="13"/>
      <c r="W2" s="13"/>
      <c r="X2" s="13"/>
    </row>
    <row r="3" spans="2:24" ht="21.75" customHeight="1">
      <c r="B3" s="153" t="s">
        <v>0</v>
      </c>
      <c r="C3" s="240" t="s">
        <v>122</v>
      </c>
      <c r="D3" s="241" t="s">
        <v>123</v>
      </c>
      <c r="E3" s="45"/>
      <c r="F3" s="38"/>
      <c r="G3" s="39"/>
      <c r="H3" s="15"/>
      <c r="I3" s="15"/>
      <c r="J3" s="15"/>
      <c r="K3" s="15"/>
      <c r="L3" s="15"/>
      <c r="M3" s="15"/>
      <c r="N3" s="15"/>
      <c r="O3" s="15"/>
      <c r="P3" s="15"/>
      <c r="Q3" s="15"/>
      <c r="R3" s="15"/>
      <c r="S3" s="15"/>
      <c r="T3" s="15"/>
      <c r="U3" s="15"/>
      <c r="V3" s="15"/>
      <c r="W3" s="15"/>
      <c r="X3" s="15"/>
    </row>
    <row r="4" spans="2:24" ht="9" customHeight="1">
      <c r="B4" s="132" t="s">
        <v>1</v>
      </c>
      <c r="C4" s="242">
        <v>2484882851.4099998</v>
      </c>
      <c r="D4" s="243">
        <v>4805829611</v>
      </c>
      <c r="E4" s="22"/>
      <c r="F4" s="22"/>
      <c r="G4" s="41"/>
      <c r="H4" s="16"/>
      <c r="I4" s="16"/>
      <c r="J4" s="16"/>
      <c r="K4" s="16"/>
      <c r="L4" s="16"/>
      <c r="M4" s="16"/>
      <c r="N4" s="16"/>
      <c r="O4" s="16"/>
      <c r="P4" s="16"/>
      <c r="Q4" s="16"/>
      <c r="R4" s="16"/>
      <c r="S4" s="16"/>
      <c r="T4" s="16"/>
      <c r="U4" s="16"/>
      <c r="V4" s="16"/>
      <c r="W4" s="16"/>
      <c r="X4" s="16"/>
    </row>
    <row r="5" spans="2:24" ht="9" customHeight="1">
      <c r="B5" s="120" t="s">
        <v>3</v>
      </c>
      <c r="C5" s="242">
        <v>2202637110.4099998</v>
      </c>
      <c r="D5" s="244">
        <v>593370766</v>
      </c>
      <c r="E5" s="23"/>
      <c r="F5" s="23"/>
      <c r="G5" s="42"/>
      <c r="H5" s="14"/>
      <c r="I5" s="14"/>
      <c r="J5" s="14"/>
      <c r="K5" s="14"/>
      <c r="L5" s="14"/>
      <c r="M5" s="14"/>
      <c r="N5" s="14"/>
      <c r="O5" s="14"/>
      <c r="P5" s="14"/>
      <c r="Q5" s="14"/>
      <c r="R5" s="14"/>
      <c r="S5" s="14"/>
      <c r="T5" s="14"/>
      <c r="U5" s="14"/>
      <c r="V5" s="14"/>
      <c r="W5" s="14"/>
      <c r="X5" s="14"/>
    </row>
    <row r="6" spans="2:24" ht="9" customHeight="1">
      <c r="B6" s="121" t="s">
        <v>124</v>
      </c>
      <c r="C6" s="137">
        <v>0</v>
      </c>
      <c r="D6" s="172">
        <v>593370766</v>
      </c>
      <c r="E6" s="24"/>
      <c r="F6" s="24"/>
      <c r="G6" s="43"/>
      <c r="H6" s="13"/>
      <c r="I6" s="13"/>
      <c r="J6" s="13"/>
      <c r="K6" s="13"/>
      <c r="L6" s="13"/>
      <c r="M6" s="13"/>
      <c r="N6" s="13"/>
      <c r="O6" s="13"/>
      <c r="P6" s="13"/>
      <c r="Q6" s="13"/>
      <c r="R6" s="13"/>
      <c r="S6" s="13"/>
      <c r="T6" s="13"/>
      <c r="U6" s="13"/>
      <c r="V6" s="13"/>
      <c r="W6" s="13"/>
      <c r="X6" s="13"/>
    </row>
    <row r="7" spans="2:24" ht="9" customHeight="1">
      <c r="B7" s="121" t="s">
        <v>125</v>
      </c>
      <c r="C7" s="137">
        <v>2037667750.4099998</v>
      </c>
      <c r="D7" s="172"/>
      <c r="E7" s="24"/>
      <c r="F7" s="24"/>
      <c r="G7" s="24"/>
      <c r="H7" s="13"/>
      <c r="I7" s="13"/>
      <c r="J7" s="13"/>
      <c r="K7" s="13"/>
      <c r="L7" s="13"/>
      <c r="M7" s="13"/>
      <c r="N7" s="13"/>
      <c r="O7" s="13"/>
      <c r="P7" s="13"/>
      <c r="Q7" s="13"/>
      <c r="R7" s="13"/>
      <c r="S7" s="13"/>
      <c r="T7" s="13"/>
      <c r="U7" s="13"/>
      <c r="V7" s="13"/>
      <c r="W7" s="13"/>
      <c r="X7" s="13"/>
    </row>
    <row r="8" spans="2:24" ht="9" customHeight="1">
      <c r="B8" s="121" t="s">
        <v>7</v>
      </c>
      <c r="C8" s="137">
        <v>164969360</v>
      </c>
      <c r="D8" s="172">
        <v>0</v>
      </c>
      <c r="E8" s="24"/>
      <c r="F8" s="24"/>
      <c r="G8" s="24"/>
      <c r="H8" s="13"/>
      <c r="I8" s="13"/>
      <c r="J8" s="13"/>
      <c r="K8" s="13"/>
      <c r="L8" s="13"/>
      <c r="M8" s="13"/>
      <c r="N8" s="13"/>
      <c r="O8" s="13"/>
      <c r="P8" s="13"/>
      <c r="Q8" s="13"/>
      <c r="R8" s="13"/>
      <c r="S8" s="13"/>
      <c r="T8" s="13"/>
      <c r="U8" s="13"/>
      <c r="V8" s="13"/>
      <c r="W8" s="13"/>
      <c r="X8" s="13"/>
    </row>
    <row r="9" spans="2:24" ht="9" customHeight="1">
      <c r="B9" s="121" t="s">
        <v>9</v>
      </c>
      <c r="C9" s="137">
        <v>0</v>
      </c>
      <c r="D9" s="172">
        <v>0</v>
      </c>
      <c r="E9" s="24"/>
      <c r="F9" s="24"/>
      <c r="G9" s="43"/>
      <c r="H9" s="13"/>
      <c r="I9" s="13"/>
      <c r="J9" s="13"/>
      <c r="K9" s="13"/>
      <c r="L9" s="13"/>
      <c r="M9" s="13"/>
      <c r="N9" s="13"/>
      <c r="O9" s="13"/>
      <c r="P9" s="13"/>
      <c r="Q9" s="13"/>
      <c r="R9" s="13"/>
      <c r="S9" s="13"/>
      <c r="T9" s="13"/>
      <c r="U9" s="13"/>
      <c r="V9" s="13"/>
      <c r="W9" s="13"/>
      <c r="X9" s="13"/>
    </row>
    <row r="10" spans="2:24" ht="9" customHeight="1">
      <c r="B10" s="121" t="s">
        <v>11</v>
      </c>
      <c r="C10" s="137">
        <v>0</v>
      </c>
      <c r="D10" s="172">
        <v>0</v>
      </c>
      <c r="E10" s="24"/>
      <c r="F10" s="24"/>
      <c r="G10" s="43"/>
      <c r="H10" s="13"/>
      <c r="I10" s="13"/>
      <c r="J10" s="13"/>
      <c r="K10" s="13"/>
      <c r="L10" s="13"/>
      <c r="M10" s="13"/>
      <c r="N10" s="13"/>
      <c r="O10" s="13"/>
      <c r="P10" s="13"/>
      <c r="Q10" s="13"/>
      <c r="R10" s="13"/>
      <c r="S10" s="13"/>
      <c r="T10" s="13"/>
      <c r="U10" s="13"/>
      <c r="V10" s="13"/>
      <c r="W10" s="13"/>
      <c r="X10" s="13"/>
    </row>
    <row r="11" spans="2:24" ht="9" customHeight="1">
      <c r="B11" s="121" t="s">
        <v>13</v>
      </c>
      <c r="C11" s="137">
        <v>0</v>
      </c>
      <c r="D11" s="172">
        <v>0</v>
      </c>
      <c r="E11" s="24"/>
      <c r="F11" s="24"/>
      <c r="G11" s="43"/>
      <c r="H11" s="13"/>
      <c r="I11" s="13"/>
      <c r="J11" s="13"/>
      <c r="K11" s="13"/>
      <c r="L11" s="13"/>
      <c r="M11" s="13"/>
      <c r="N11" s="13"/>
      <c r="O11" s="13"/>
      <c r="P11" s="13"/>
      <c r="Q11" s="13"/>
      <c r="R11" s="13"/>
      <c r="S11" s="13"/>
      <c r="T11" s="13"/>
      <c r="U11" s="13"/>
      <c r="V11" s="13"/>
      <c r="W11" s="13"/>
      <c r="X11" s="13"/>
    </row>
    <row r="12" spans="2:24" ht="9" customHeight="1">
      <c r="B12" s="121" t="s">
        <v>15</v>
      </c>
      <c r="C12" s="137">
        <v>0</v>
      </c>
      <c r="D12" s="172">
        <v>0</v>
      </c>
      <c r="E12" s="24"/>
      <c r="F12" s="24"/>
      <c r="G12" s="43"/>
      <c r="H12" s="13"/>
      <c r="I12" s="13"/>
      <c r="J12" s="13"/>
      <c r="K12" s="13"/>
      <c r="L12" s="13"/>
      <c r="M12" s="13"/>
      <c r="N12" s="13"/>
      <c r="O12" s="13"/>
      <c r="P12" s="13"/>
      <c r="Q12" s="13"/>
      <c r="R12" s="13"/>
      <c r="S12" s="13"/>
      <c r="T12" s="13"/>
      <c r="U12" s="13"/>
      <c r="V12" s="13"/>
      <c r="W12" s="13"/>
      <c r="X12" s="13"/>
    </row>
    <row r="13" spans="2:24" ht="9" customHeight="1">
      <c r="B13" s="245"/>
      <c r="C13" s="246"/>
      <c r="D13" s="247"/>
      <c r="E13" s="24"/>
      <c r="F13" s="24"/>
      <c r="G13" s="43"/>
      <c r="H13" s="13"/>
      <c r="I13" s="13"/>
      <c r="J13" s="13"/>
      <c r="K13" s="13"/>
      <c r="L13" s="13"/>
      <c r="M13" s="13"/>
      <c r="N13" s="13"/>
      <c r="O13" s="13"/>
      <c r="P13" s="13"/>
      <c r="Q13" s="13"/>
      <c r="R13" s="13"/>
      <c r="S13" s="13"/>
      <c r="T13" s="13"/>
      <c r="U13" s="13"/>
      <c r="V13" s="13"/>
      <c r="W13" s="13"/>
      <c r="X13" s="13"/>
    </row>
    <row r="14" spans="2:24" ht="9" customHeight="1">
      <c r="B14" s="120" t="s">
        <v>20</v>
      </c>
      <c r="C14" s="242">
        <v>282245741</v>
      </c>
      <c r="D14" s="244">
        <v>4212458845</v>
      </c>
      <c r="E14" s="23"/>
      <c r="F14" s="23"/>
      <c r="G14" s="42"/>
      <c r="H14" s="14"/>
      <c r="I14" s="14"/>
      <c r="J14" s="14"/>
      <c r="K14" s="14"/>
      <c r="L14" s="14"/>
      <c r="M14" s="14"/>
      <c r="N14" s="14"/>
      <c r="O14" s="14"/>
      <c r="P14" s="14"/>
      <c r="Q14" s="14"/>
      <c r="R14" s="14"/>
      <c r="S14" s="14"/>
      <c r="T14" s="14"/>
      <c r="U14" s="14"/>
      <c r="V14" s="14"/>
      <c r="W14" s="14"/>
      <c r="X14" s="14"/>
    </row>
    <row r="15" spans="2:24" ht="9" customHeight="1">
      <c r="B15" s="121" t="s">
        <v>22</v>
      </c>
      <c r="C15" s="137">
        <v>0</v>
      </c>
      <c r="D15" s="172">
        <v>880730999</v>
      </c>
      <c r="E15" s="24"/>
      <c r="F15" s="24"/>
      <c r="G15" s="43"/>
      <c r="H15" s="13"/>
      <c r="I15" s="13"/>
      <c r="J15" s="13"/>
      <c r="K15" s="13"/>
      <c r="L15" s="13"/>
      <c r="M15" s="13"/>
      <c r="N15" s="13"/>
      <c r="O15" s="13"/>
      <c r="P15" s="13"/>
      <c r="Q15" s="13"/>
      <c r="R15" s="13"/>
      <c r="S15" s="13"/>
      <c r="T15" s="13"/>
      <c r="U15" s="13"/>
      <c r="V15" s="13"/>
      <c r="W15" s="13"/>
      <c r="X15" s="13"/>
    </row>
    <row r="16" spans="2:24" ht="9" customHeight="1">
      <c r="B16" s="121" t="s">
        <v>24</v>
      </c>
      <c r="C16" s="137">
        <v>0</v>
      </c>
      <c r="D16" s="172">
        <v>0</v>
      </c>
      <c r="E16" s="24"/>
      <c r="F16" s="24"/>
      <c r="G16" s="43"/>
      <c r="H16" s="13"/>
      <c r="I16" s="13"/>
      <c r="J16" s="13"/>
      <c r="K16" s="13"/>
      <c r="L16" s="13"/>
      <c r="M16" s="13"/>
      <c r="N16" s="13"/>
      <c r="O16" s="13"/>
      <c r="P16" s="13"/>
      <c r="Q16" s="13"/>
      <c r="R16" s="13"/>
      <c r="S16" s="13"/>
      <c r="T16" s="13"/>
      <c r="U16" s="13"/>
      <c r="V16" s="13"/>
      <c r="W16" s="13"/>
      <c r="X16" s="13"/>
    </row>
    <row r="17" spans="2:24" ht="9" customHeight="1">
      <c r="B17" s="121" t="s">
        <v>26</v>
      </c>
      <c r="C17" s="137">
        <v>0</v>
      </c>
      <c r="D17" s="172">
        <v>3331727846</v>
      </c>
      <c r="E17" s="24"/>
      <c r="F17" s="24"/>
      <c r="G17" s="43"/>
      <c r="H17" s="13"/>
      <c r="I17" s="13"/>
      <c r="J17" s="13"/>
      <c r="K17" s="13"/>
      <c r="L17" s="13"/>
      <c r="M17" s="13"/>
      <c r="N17" s="13"/>
      <c r="O17" s="13"/>
      <c r="P17" s="13"/>
      <c r="Q17" s="13"/>
      <c r="R17" s="13"/>
      <c r="S17" s="13"/>
      <c r="T17" s="13"/>
      <c r="U17" s="13"/>
      <c r="V17" s="13"/>
      <c r="W17" s="13"/>
      <c r="X17" s="13"/>
    </row>
    <row r="18" spans="2:24" ht="9" customHeight="1">
      <c r="B18" s="121" t="s">
        <v>126</v>
      </c>
      <c r="C18" s="137">
        <v>109259223</v>
      </c>
      <c r="D18" s="172">
        <v>0</v>
      </c>
      <c r="E18" s="24"/>
      <c r="F18" s="24"/>
      <c r="G18" s="43"/>
      <c r="H18" s="13"/>
      <c r="I18" s="13"/>
      <c r="J18" s="13"/>
      <c r="K18" s="13"/>
      <c r="L18" s="13"/>
      <c r="M18" s="13"/>
      <c r="N18" s="13"/>
      <c r="O18" s="13"/>
      <c r="P18" s="13"/>
      <c r="Q18" s="13"/>
      <c r="R18" s="13"/>
      <c r="S18" s="13"/>
      <c r="T18" s="13"/>
      <c r="U18" s="13"/>
      <c r="V18" s="13"/>
      <c r="W18" s="13"/>
      <c r="X18" s="13"/>
    </row>
    <row r="19" spans="2:24" ht="9" customHeight="1">
      <c r="B19" s="121" t="s">
        <v>285</v>
      </c>
      <c r="C19" s="137">
        <v>23898908</v>
      </c>
      <c r="D19" s="172">
        <v>0</v>
      </c>
      <c r="E19" s="24"/>
      <c r="F19" s="24"/>
      <c r="G19" s="43"/>
      <c r="H19" s="13"/>
      <c r="I19" s="13"/>
      <c r="J19" s="13"/>
      <c r="K19" s="13"/>
      <c r="L19" s="13"/>
      <c r="M19" s="13"/>
      <c r="N19" s="13"/>
      <c r="O19" s="13"/>
      <c r="P19" s="13"/>
      <c r="Q19" s="13"/>
      <c r="R19" s="13"/>
      <c r="S19" s="13"/>
      <c r="T19" s="13"/>
      <c r="U19" s="13"/>
      <c r="V19" s="13"/>
      <c r="W19" s="13"/>
      <c r="X19" s="13"/>
    </row>
    <row r="20" spans="2:24" ht="9" customHeight="1">
      <c r="B20" s="121" t="s">
        <v>30</v>
      </c>
      <c r="C20" s="137">
        <v>149087610</v>
      </c>
      <c r="D20" s="172">
        <v>0</v>
      </c>
      <c r="E20" s="24"/>
      <c r="F20" s="24"/>
      <c r="G20" s="43"/>
      <c r="H20" s="13"/>
      <c r="I20" s="13"/>
      <c r="J20" s="13"/>
      <c r="K20" s="13"/>
      <c r="L20" s="13"/>
      <c r="M20" s="13"/>
      <c r="N20" s="13"/>
      <c r="O20" s="13"/>
      <c r="P20" s="13"/>
      <c r="Q20" s="13"/>
      <c r="R20" s="13"/>
      <c r="S20" s="13"/>
      <c r="T20" s="13"/>
      <c r="U20" s="13"/>
      <c r="V20" s="13"/>
      <c r="W20" s="13"/>
      <c r="X20" s="13"/>
    </row>
    <row r="21" spans="2:24" ht="9" customHeight="1">
      <c r="B21" s="121" t="s">
        <v>32</v>
      </c>
      <c r="C21" s="137">
        <v>0</v>
      </c>
      <c r="D21" s="172">
        <v>0</v>
      </c>
      <c r="E21" s="24"/>
      <c r="F21" s="24"/>
      <c r="G21" s="43"/>
      <c r="H21" s="13"/>
      <c r="I21" s="13"/>
      <c r="J21" s="13"/>
      <c r="K21" s="13"/>
      <c r="L21" s="13"/>
      <c r="M21" s="13"/>
      <c r="N21" s="13"/>
      <c r="O21" s="13"/>
      <c r="P21" s="13"/>
      <c r="Q21" s="13"/>
      <c r="R21" s="13"/>
      <c r="S21" s="13"/>
      <c r="T21" s="13"/>
      <c r="U21" s="13"/>
      <c r="V21" s="13"/>
      <c r="W21" s="13"/>
      <c r="X21" s="13"/>
    </row>
    <row r="22" spans="2:24" ht="9" customHeight="1">
      <c r="B22" s="121" t="s">
        <v>33</v>
      </c>
      <c r="C22" s="137">
        <v>0</v>
      </c>
      <c r="D22" s="172">
        <v>0</v>
      </c>
      <c r="E22" s="24"/>
      <c r="F22" s="24"/>
      <c r="G22" s="43"/>
      <c r="H22" s="13"/>
      <c r="I22" s="13"/>
      <c r="J22" s="13"/>
      <c r="K22" s="13"/>
      <c r="L22" s="13"/>
      <c r="M22" s="13"/>
      <c r="N22" s="13"/>
      <c r="O22" s="13"/>
      <c r="P22" s="13"/>
      <c r="Q22" s="13"/>
      <c r="R22" s="13"/>
      <c r="S22" s="13"/>
      <c r="T22" s="13"/>
      <c r="U22" s="13"/>
      <c r="V22" s="13"/>
      <c r="W22" s="13"/>
      <c r="X22" s="13"/>
    </row>
    <row r="23" spans="2:24" ht="9" customHeight="1">
      <c r="B23" s="121" t="s">
        <v>35</v>
      </c>
      <c r="C23" s="137">
        <v>0</v>
      </c>
      <c r="D23" s="172">
        <v>0</v>
      </c>
      <c r="E23" s="24"/>
      <c r="F23" s="24"/>
      <c r="G23" s="43"/>
      <c r="H23" s="13"/>
      <c r="I23" s="13"/>
      <c r="J23" s="13"/>
      <c r="K23" s="13"/>
      <c r="L23" s="13"/>
      <c r="M23" s="13"/>
      <c r="N23" s="13"/>
      <c r="O23" s="13"/>
      <c r="P23" s="13"/>
      <c r="Q23" s="13"/>
      <c r="R23" s="13"/>
      <c r="S23" s="13"/>
      <c r="T23" s="13"/>
      <c r="U23" s="13"/>
      <c r="V23" s="13"/>
      <c r="W23" s="13"/>
      <c r="X23" s="13"/>
    </row>
    <row r="24" spans="2:24" ht="9" customHeight="1">
      <c r="B24" s="245"/>
      <c r="C24" s="246"/>
      <c r="D24" s="247"/>
      <c r="E24" s="24"/>
      <c r="F24" s="24"/>
      <c r="G24" s="43"/>
      <c r="H24" s="13"/>
      <c r="I24" s="13"/>
      <c r="J24" s="13"/>
      <c r="K24" s="13"/>
      <c r="L24" s="13"/>
      <c r="M24" s="13"/>
      <c r="N24" s="13"/>
      <c r="O24" s="13"/>
      <c r="P24" s="13"/>
      <c r="Q24" s="13"/>
      <c r="R24" s="13"/>
      <c r="S24" s="13"/>
      <c r="T24" s="13"/>
      <c r="U24" s="13"/>
      <c r="V24" s="13"/>
      <c r="W24" s="13"/>
      <c r="X24" s="13"/>
    </row>
    <row r="25" spans="2:24" ht="9" customHeight="1">
      <c r="B25" s="132" t="s">
        <v>2</v>
      </c>
      <c r="C25" s="242">
        <v>1093321408</v>
      </c>
      <c r="D25" s="244">
        <v>2904494289.4099998</v>
      </c>
      <c r="E25" s="24"/>
      <c r="F25" s="24"/>
      <c r="G25" s="43"/>
      <c r="H25" s="13"/>
      <c r="I25" s="13"/>
      <c r="J25" s="13"/>
      <c r="K25" s="13"/>
      <c r="L25" s="13"/>
      <c r="M25" s="13"/>
      <c r="N25" s="13"/>
      <c r="O25" s="13"/>
      <c r="P25" s="13"/>
      <c r="Q25" s="13"/>
      <c r="R25" s="13"/>
      <c r="S25" s="13"/>
      <c r="T25" s="13"/>
      <c r="U25" s="13"/>
      <c r="V25" s="13"/>
      <c r="W25" s="13"/>
      <c r="X25" s="13"/>
    </row>
    <row r="26" spans="2:24" ht="9" customHeight="1">
      <c r="B26" s="120" t="s">
        <v>4</v>
      </c>
      <c r="C26" s="242">
        <v>19654023</v>
      </c>
      <c r="D26" s="244">
        <v>2904203131.4099998</v>
      </c>
      <c r="E26" s="24"/>
      <c r="F26" s="24"/>
      <c r="G26" s="43"/>
      <c r="H26" s="13"/>
      <c r="I26" s="13"/>
      <c r="J26" s="13"/>
      <c r="K26" s="13"/>
      <c r="L26" s="13"/>
      <c r="M26" s="13"/>
      <c r="N26" s="13"/>
      <c r="O26" s="13"/>
      <c r="P26" s="13"/>
      <c r="Q26" s="13"/>
      <c r="R26" s="13"/>
      <c r="S26" s="13"/>
      <c r="T26" s="13"/>
      <c r="U26" s="13"/>
      <c r="V26" s="13"/>
      <c r="W26" s="13"/>
      <c r="X26" s="13"/>
    </row>
    <row r="27" spans="2:24" ht="9" customHeight="1">
      <c r="B27" s="121" t="s">
        <v>127</v>
      </c>
      <c r="C27" s="137">
        <v>0</v>
      </c>
      <c r="D27" s="172">
        <v>2604203131.4099998</v>
      </c>
      <c r="E27" s="24"/>
      <c r="F27" s="24"/>
      <c r="G27" s="46"/>
      <c r="H27" s="13"/>
      <c r="I27" s="13"/>
      <c r="J27" s="13"/>
      <c r="K27" s="13"/>
      <c r="L27" s="13"/>
      <c r="M27" s="13"/>
      <c r="N27" s="13"/>
      <c r="O27" s="13"/>
      <c r="P27" s="13"/>
      <c r="Q27" s="13"/>
      <c r="R27" s="13"/>
      <c r="S27" s="13"/>
      <c r="T27" s="13"/>
      <c r="U27" s="13"/>
      <c r="V27" s="13"/>
      <c r="W27" s="13"/>
      <c r="X27" s="13"/>
    </row>
    <row r="28" spans="2:24" ht="9" customHeight="1">
      <c r="B28" s="121" t="s">
        <v>6</v>
      </c>
      <c r="C28" s="137">
        <v>0</v>
      </c>
      <c r="D28" s="172">
        <v>300000000</v>
      </c>
      <c r="E28" s="23"/>
      <c r="F28" s="23"/>
      <c r="G28" s="46"/>
      <c r="H28" s="14"/>
      <c r="I28" s="14"/>
      <c r="J28" s="14"/>
      <c r="K28" s="14"/>
      <c r="L28" s="14"/>
      <c r="M28" s="14"/>
      <c r="N28" s="14"/>
      <c r="O28" s="14"/>
      <c r="P28" s="14"/>
      <c r="Q28" s="14"/>
      <c r="R28" s="14"/>
      <c r="S28" s="14"/>
      <c r="T28" s="14"/>
      <c r="U28" s="14"/>
      <c r="V28" s="14"/>
      <c r="W28" s="14"/>
      <c r="X28" s="14"/>
    </row>
    <row r="29" spans="2:24" ht="9" customHeight="1">
      <c r="B29" s="121" t="s">
        <v>128</v>
      </c>
      <c r="C29" s="137">
        <v>13960084</v>
      </c>
      <c r="D29" s="172">
        <v>0</v>
      </c>
      <c r="E29" s="24"/>
      <c r="F29" s="24"/>
      <c r="G29" s="43"/>
      <c r="H29" s="13"/>
      <c r="I29" s="13"/>
      <c r="J29" s="13"/>
      <c r="K29" s="13"/>
      <c r="L29" s="13"/>
      <c r="M29" s="13"/>
      <c r="N29" s="13"/>
      <c r="O29" s="13"/>
      <c r="P29" s="13"/>
      <c r="Q29" s="13"/>
      <c r="R29" s="13"/>
      <c r="S29" s="13"/>
      <c r="T29" s="13"/>
      <c r="U29" s="13"/>
      <c r="V29" s="13"/>
      <c r="W29" s="13"/>
      <c r="X29" s="13"/>
    </row>
    <row r="30" spans="2:24" ht="9" customHeight="1">
      <c r="B30" s="121" t="s">
        <v>10</v>
      </c>
      <c r="C30" s="137">
        <v>0</v>
      </c>
      <c r="D30" s="172">
        <v>0</v>
      </c>
      <c r="E30" s="24"/>
      <c r="F30" s="24"/>
      <c r="G30" s="43"/>
      <c r="H30" s="13"/>
      <c r="I30" s="13"/>
      <c r="J30" s="13"/>
      <c r="K30" s="13"/>
      <c r="L30" s="13"/>
      <c r="M30" s="13"/>
      <c r="N30" s="13"/>
      <c r="O30" s="13"/>
      <c r="P30" s="13"/>
      <c r="Q30" s="13"/>
      <c r="R30" s="13"/>
      <c r="S30" s="13"/>
      <c r="T30" s="13"/>
      <c r="U30" s="13"/>
      <c r="V30" s="13"/>
      <c r="W30" s="13"/>
      <c r="X30" s="13"/>
    </row>
    <row r="31" spans="2:24" ht="9" customHeight="1">
      <c r="B31" s="121" t="s">
        <v>12</v>
      </c>
      <c r="C31" s="137">
        <v>0</v>
      </c>
      <c r="D31" s="172">
        <v>0</v>
      </c>
      <c r="E31" s="24"/>
      <c r="F31" s="24"/>
      <c r="G31" s="43"/>
      <c r="H31" s="13"/>
      <c r="I31" s="13"/>
      <c r="J31" s="13"/>
      <c r="K31" s="13"/>
      <c r="L31" s="13"/>
      <c r="M31" s="13"/>
      <c r="N31" s="13"/>
      <c r="O31" s="13"/>
      <c r="P31" s="13"/>
      <c r="Q31" s="13"/>
      <c r="R31" s="13"/>
      <c r="S31" s="13"/>
      <c r="T31" s="13"/>
      <c r="U31" s="13"/>
      <c r="V31" s="13"/>
      <c r="W31" s="13"/>
      <c r="X31" s="13"/>
    </row>
    <row r="32" spans="2:24" ht="18.75" customHeight="1">
      <c r="B32" s="121" t="s">
        <v>14</v>
      </c>
      <c r="C32" s="137">
        <v>0</v>
      </c>
      <c r="D32" s="172">
        <v>0</v>
      </c>
      <c r="E32" s="24"/>
      <c r="F32" s="24"/>
      <c r="G32" s="43"/>
      <c r="H32" s="13"/>
      <c r="I32" s="13"/>
      <c r="J32" s="13"/>
      <c r="K32" s="13"/>
      <c r="L32" s="13"/>
      <c r="M32" s="13"/>
      <c r="N32" s="13"/>
      <c r="O32" s="13"/>
      <c r="P32" s="13"/>
      <c r="Q32" s="13"/>
      <c r="R32" s="13"/>
      <c r="S32" s="13"/>
      <c r="T32" s="13"/>
      <c r="U32" s="13"/>
      <c r="V32" s="13"/>
      <c r="W32" s="13"/>
      <c r="X32" s="13"/>
    </row>
    <row r="33" spans="2:24" ht="9" customHeight="1">
      <c r="B33" s="121" t="s">
        <v>16</v>
      </c>
      <c r="C33" s="137">
        <v>0</v>
      </c>
      <c r="D33" s="172">
        <v>0</v>
      </c>
      <c r="E33" s="24"/>
      <c r="F33" s="24"/>
      <c r="G33" s="43"/>
      <c r="H33" s="13"/>
      <c r="I33" s="13"/>
      <c r="J33" s="13"/>
      <c r="K33" s="13"/>
      <c r="L33" s="13"/>
      <c r="M33" s="13"/>
      <c r="N33" s="13"/>
      <c r="O33" s="13"/>
      <c r="P33" s="13"/>
      <c r="Q33" s="13"/>
      <c r="R33" s="13"/>
      <c r="S33" s="13"/>
      <c r="T33" s="13"/>
      <c r="U33" s="13"/>
      <c r="V33" s="13"/>
      <c r="W33" s="13"/>
      <c r="X33" s="13"/>
    </row>
    <row r="34" spans="2:24" ht="9" customHeight="1">
      <c r="B34" s="121" t="s">
        <v>129</v>
      </c>
      <c r="C34" s="137">
        <v>5693939</v>
      </c>
      <c r="D34" s="172">
        <v>0</v>
      </c>
      <c r="E34" s="24"/>
      <c r="F34" s="24"/>
      <c r="G34" s="43"/>
      <c r="H34" s="13"/>
      <c r="I34" s="13"/>
      <c r="J34" s="13"/>
      <c r="K34" s="13"/>
      <c r="L34" s="13"/>
      <c r="M34" s="13"/>
      <c r="N34" s="13"/>
      <c r="O34" s="13"/>
      <c r="P34" s="13"/>
      <c r="Q34" s="13"/>
      <c r="R34" s="13"/>
      <c r="S34" s="13"/>
      <c r="T34" s="13"/>
      <c r="U34" s="13"/>
      <c r="V34" s="13"/>
      <c r="W34" s="13"/>
      <c r="X34" s="13"/>
    </row>
    <row r="35" spans="2:24" ht="6.75" customHeight="1">
      <c r="B35" s="110"/>
      <c r="C35" s="242"/>
      <c r="D35" s="244"/>
      <c r="E35" s="23"/>
      <c r="F35" s="23"/>
      <c r="G35" s="42"/>
      <c r="H35" s="14"/>
      <c r="I35" s="14"/>
      <c r="J35" s="14"/>
      <c r="K35" s="14"/>
      <c r="L35" s="14"/>
      <c r="M35" s="14"/>
      <c r="N35" s="14"/>
      <c r="O35" s="14"/>
      <c r="P35" s="14"/>
      <c r="Q35" s="14"/>
      <c r="R35" s="14"/>
      <c r="S35" s="14"/>
      <c r="T35" s="14"/>
      <c r="U35" s="14"/>
      <c r="V35" s="14"/>
      <c r="W35" s="14"/>
      <c r="X35" s="14"/>
    </row>
    <row r="36" spans="2:24" ht="9" customHeight="1">
      <c r="B36" s="120" t="s">
        <v>21</v>
      </c>
      <c r="C36" s="242">
        <v>1073667385</v>
      </c>
      <c r="D36" s="244">
        <v>291158</v>
      </c>
      <c r="E36" s="24"/>
      <c r="F36" s="24"/>
      <c r="G36" s="43"/>
      <c r="H36" s="13"/>
      <c r="I36" s="13"/>
      <c r="J36" s="13"/>
      <c r="K36" s="13"/>
      <c r="L36" s="13"/>
      <c r="M36" s="13"/>
      <c r="N36" s="13"/>
      <c r="O36" s="13"/>
      <c r="P36" s="13"/>
      <c r="Q36" s="13"/>
      <c r="R36" s="13"/>
      <c r="S36" s="13"/>
      <c r="T36" s="13"/>
      <c r="U36" s="13"/>
      <c r="V36" s="13"/>
      <c r="W36" s="13"/>
      <c r="X36" s="13"/>
    </row>
    <row r="37" spans="2:24" ht="9" customHeight="1">
      <c r="B37" s="121" t="s">
        <v>130</v>
      </c>
      <c r="C37" s="137">
        <v>0</v>
      </c>
      <c r="D37" s="172">
        <v>0</v>
      </c>
      <c r="E37" s="23"/>
      <c r="F37" s="23"/>
      <c r="G37" s="42"/>
      <c r="H37" s="14"/>
      <c r="I37" s="14"/>
      <c r="J37" s="14"/>
      <c r="K37" s="14"/>
      <c r="L37" s="14"/>
      <c r="M37" s="14"/>
      <c r="N37" s="14"/>
      <c r="O37" s="14"/>
      <c r="P37" s="14"/>
      <c r="Q37" s="14"/>
      <c r="R37" s="14"/>
      <c r="S37" s="14"/>
      <c r="T37" s="14"/>
      <c r="U37" s="14"/>
      <c r="V37" s="14"/>
      <c r="W37" s="14"/>
      <c r="X37" s="14"/>
    </row>
    <row r="38" spans="2:24" ht="9" customHeight="1">
      <c r="B38" s="121" t="s">
        <v>25</v>
      </c>
      <c r="C38" s="137">
        <v>0</v>
      </c>
      <c r="D38" s="172">
        <v>0</v>
      </c>
      <c r="E38" s="23"/>
      <c r="F38" s="23"/>
      <c r="G38" s="42"/>
      <c r="H38" s="14"/>
      <c r="I38" s="14"/>
      <c r="J38" s="14"/>
      <c r="K38" s="14"/>
      <c r="L38" s="14"/>
      <c r="M38" s="14"/>
      <c r="N38" s="14"/>
      <c r="O38" s="14"/>
      <c r="P38" s="14"/>
      <c r="Q38" s="14"/>
      <c r="R38" s="14"/>
      <c r="S38" s="14"/>
      <c r="T38" s="14"/>
      <c r="U38" s="14"/>
      <c r="V38" s="14"/>
      <c r="W38" s="14"/>
      <c r="X38" s="14"/>
    </row>
    <row r="39" spans="2:24" ht="9" customHeight="1">
      <c r="B39" s="121" t="s">
        <v>131</v>
      </c>
      <c r="C39" s="137">
        <v>1073667385</v>
      </c>
      <c r="D39" s="172">
        <v>0</v>
      </c>
      <c r="E39" s="22"/>
      <c r="F39" s="22"/>
      <c r="G39" s="41"/>
      <c r="H39" s="14"/>
      <c r="I39" s="14"/>
      <c r="J39" s="14"/>
      <c r="K39" s="14"/>
      <c r="L39" s="14"/>
      <c r="M39" s="14"/>
      <c r="N39" s="14"/>
      <c r="O39" s="14"/>
      <c r="P39" s="14"/>
      <c r="Q39" s="14"/>
      <c r="R39" s="14"/>
      <c r="S39" s="14"/>
      <c r="T39" s="14"/>
      <c r="U39" s="14"/>
      <c r="V39" s="14"/>
      <c r="W39" s="14"/>
      <c r="X39" s="14"/>
    </row>
    <row r="40" spans="2:24" ht="9" customHeight="1">
      <c r="B40" s="121" t="s">
        <v>28</v>
      </c>
      <c r="C40" s="137">
        <v>0</v>
      </c>
      <c r="D40" s="172">
        <v>0</v>
      </c>
      <c r="E40" s="24"/>
      <c r="F40" s="24"/>
      <c r="G40" s="43"/>
      <c r="H40" s="13"/>
      <c r="I40" s="13"/>
      <c r="J40" s="13"/>
      <c r="K40" s="13"/>
      <c r="L40" s="13"/>
      <c r="M40" s="13"/>
      <c r="N40" s="13"/>
      <c r="O40" s="13"/>
      <c r="P40" s="13"/>
      <c r="Q40" s="13"/>
      <c r="R40" s="13"/>
      <c r="S40" s="13"/>
      <c r="T40" s="13"/>
      <c r="U40" s="13"/>
      <c r="V40" s="13"/>
      <c r="W40" s="13"/>
      <c r="X40" s="13"/>
    </row>
    <row r="41" spans="2:24" ht="17.25" customHeight="1">
      <c r="B41" s="121" t="s">
        <v>29</v>
      </c>
      <c r="C41" s="137">
        <v>0</v>
      </c>
      <c r="D41" s="172">
        <v>246868</v>
      </c>
      <c r="E41" s="24"/>
      <c r="F41" s="24"/>
      <c r="G41" s="43"/>
      <c r="H41" s="13"/>
      <c r="I41" s="13"/>
      <c r="J41" s="13"/>
      <c r="K41" s="13"/>
      <c r="L41" s="13"/>
      <c r="M41" s="13"/>
      <c r="N41" s="13"/>
      <c r="O41" s="13"/>
      <c r="P41" s="13"/>
      <c r="Q41" s="13"/>
      <c r="R41" s="13"/>
      <c r="S41" s="13"/>
      <c r="T41" s="13"/>
      <c r="U41" s="13"/>
      <c r="V41" s="13"/>
      <c r="W41" s="13"/>
      <c r="X41" s="13"/>
    </row>
    <row r="42" spans="2:24" ht="9.75" customHeight="1">
      <c r="B42" s="121" t="s">
        <v>31</v>
      </c>
      <c r="C42" s="137">
        <v>0</v>
      </c>
      <c r="D42" s="172">
        <v>44291</v>
      </c>
      <c r="E42" s="24"/>
      <c r="F42" s="24"/>
      <c r="G42" s="43"/>
      <c r="H42" s="13"/>
      <c r="I42" s="13"/>
      <c r="J42" s="13"/>
      <c r="K42" s="13"/>
      <c r="L42" s="13"/>
      <c r="M42" s="13"/>
      <c r="N42" s="13"/>
      <c r="O42" s="13"/>
      <c r="P42" s="13"/>
      <c r="Q42" s="13"/>
      <c r="R42" s="13"/>
      <c r="S42" s="13"/>
      <c r="T42" s="13"/>
      <c r="U42" s="13"/>
      <c r="V42" s="13"/>
      <c r="W42" s="13"/>
      <c r="X42" s="13"/>
    </row>
    <row r="43" spans="2:24" ht="6" customHeight="1">
      <c r="B43" s="245"/>
      <c r="C43" s="246"/>
      <c r="D43" s="247"/>
      <c r="E43" s="24"/>
      <c r="F43" s="24"/>
      <c r="G43" s="43"/>
      <c r="H43" s="13"/>
      <c r="I43" s="13"/>
      <c r="J43" s="13"/>
      <c r="K43" s="13"/>
      <c r="L43" s="13"/>
      <c r="M43" s="13"/>
      <c r="N43" s="13"/>
      <c r="O43" s="13"/>
      <c r="P43" s="13"/>
      <c r="Q43" s="13"/>
      <c r="R43" s="13"/>
      <c r="S43" s="13"/>
      <c r="T43" s="13"/>
      <c r="U43" s="13"/>
      <c r="V43" s="13"/>
      <c r="W43" s="13"/>
      <c r="X43" s="13"/>
    </row>
    <row r="44" spans="2:24" ht="9" customHeight="1">
      <c r="B44" s="132" t="s">
        <v>38</v>
      </c>
      <c r="C44" s="242">
        <v>7919118999</v>
      </c>
      <c r="D44" s="244">
        <v>781094236</v>
      </c>
      <c r="E44" s="24"/>
      <c r="F44" s="24"/>
      <c r="G44" s="43"/>
      <c r="H44" s="13"/>
      <c r="I44" s="13"/>
      <c r="J44" s="13"/>
      <c r="K44" s="13"/>
      <c r="L44" s="13"/>
      <c r="M44" s="13"/>
      <c r="N44" s="13"/>
      <c r="O44" s="13"/>
      <c r="P44" s="13"/>
      <c r="Q44" s="13"/>
      <c r="R44" s="13"/>
      <c r="S44" s="13"/>
      <c r="T44" s="13"/>
      <c r="U44" s="13"/>
      <c r="V44" s="13"/>
      <c r="W44" s="13"/>
      <c r="X44" s="13"/>
    </row>
    <row r="45" spans="2:24" ht="9" customHeight="1">
      <c r="B45" s="120" t="s">
        <v>40</v>
      </c>
      <c r="C45" s="168">
        <v>2680169924</v>
      </c>
      <c r="D45" s="173">
        <v>0</v>
      </c>
      <c r="E45" s="24"/>
      <c r="F45" s="24"/>
      <c r="G45" s="43"/>
      <c r="H45" s="13"/>
      <c r="I45" s="13"/>
      <c r="J45" s="13"/>
      <c r="K45" s="13"/>
      <c r="L45" s="13"/>
      <c r="M45" s="13"/>
      <c r="N45" s="13"/>
      <c r="O45" s="13"/>
      <c r="P45" s="13"/>
      <c r="Q45" s="13"/>
      <c r="R45" s="13"/>
      <c r="S45" s="13"/>
      <c r="T45" s="13"/>
      <c r="U45" s="13"/>
      <c r="V45" s="13"/>
      <c r="W45" s="13"/>
      <c r="X45" s="13"/>
    </row>
    <row r="46" spans="2:24" ht="9" customHeight="1">
      <c r="B46" s="121" t="s">
        <v>41</v>
      </c>
      <c r="C46" s="137">
        <v>0</v>
      </c>
      <c r="D46" s="172">
        <v>0</v>
      </c>
      <c r="E46" s="24"/>
      <c r="F46" s="24"/>
      <c r="G46" s="43"/>
      <c r="H46" s="13"/>
      <c r="I46" s="13"/>
      <c r="J46" s="13"/>
      <c r="K46" s="13"/>
      <c r="L46" s="13"/>
      <c r="M46" s="13"/>
      <c r="N46" s="13"/>
      <c r="O46" s="13"/>
      <c r="P46" s="13"/>
      <c r="Q46" s="13"/>
      <c r="R46" s="13"/>
      <c r="S46" s="13"/>
      <c r="T46" s="13"/>
      <c r="U46" s="13"/>
      <c r="V46" s="13"/>
      <c r="W46" s="13"/>
      <c r="X46" s="13"/>
    </row>
    <row r="47" spans="2:24" ht="9" customHeight="1">
      <c r="B47" s="121" t="s">
        <v>42</v>
      </c>
      <c r="C47" s="137">
        <v>1452121</v>
      </c>
      <c r="D47" s="172">
        <v>0</v>
      </c>
      <c r="E47" s="24"/>
      <c r="F47" s="24"/>
      <c r="G47" s="43"/>
      <c r="H47" s="13"/>
      <c r="I47" s="13"/>
      <c r="J47" s="13"/>
      <c r="K47" s="13"/>
      <c r="L47" s="13"/>
      <c r="M47" s="13"/>
      <c r="N47" s="13"/>
      <c r="O47" s="13"/>
      <c r="P47" s="13"/>
      <c r="Q47" s="13"/>
      <c r="R47" s="13"/>
      <c r="S47" s="13"/>
      <c r="T47" s="13"/>
      <c r="U47" s="13"/>
      <c r="V47" s="13"/>
      <c r="W47" s="13"/>
      <c r="X47" s="13"/>
    </row>
    <row r="48" spans="2:24" ht="9" customHeight="1">
      <c r="B48" s="121" t="s">
        <v>43</v>
      </c>
      <c r="C48" s="137">
        <v>2678717803</v>
      </c>
      <c r="D48" s="172">
        <v>0</v>
      </c>
      <c r="E48" s="24"/>
      <c r="F48" s="24"/>
      <c r="G48" s="43"/>
      <c r="H48" s="13"/>
      <c r="I48" s="13"/>
      <c r="J48" s="13"/>
      <c r="K48" s="13"/>
      <c r="L48" s="13"/>
      <c r="M48" s="13"/>
      <c r="N48" s="13"/>
      <c r="O48" s="13"/>
      <c r="P48" s="13"/>
      <c r="Q48" s="13"/>
      <c r="R48" s="13"/>
      <c r="S48" s="13"/>
      <c r="T48" s="13"/>
      <c r="U48" s="13"/>
      <c r="V48" s="13"/>
      <c r="W48" s="13"/>
      <c r="X48" s="13"/>
    </row>
    <row r="49" spans="2:24" ht="9" customHeight="1">
      <c r="B49" s="248"/>
      <c r="C49" s="242"/>
      <c r="D49" s="244"/>
      <c r="E49" s="24"/>
      <c r="F49" s="24"/>
      <c r="G49" s="43"/>
      <c r="H49" s="13"/>
      <c r="I49" s="13"/>
      <c r="J49" s="13"/>
      <c r="K49" s="13"/>
      <c r="L49" s="13"/>
      <c r="M49" s="13"/>
      <c r="N49" s="13"/>
      <c r="O49" s="13"/>
      <c r="P49" s="13"/>
      <c r="Q49" s="13"/>
      <c r="R49" s="13"/>
      <c r="S49" s="13"/>
      <c r="T49" s="13"/>
      <c r="U49" s="13"/>
      <c r="V49" s="13"/>
      <c r="W49" s="13"/>
      <c r="X49" s="13"/>
    </row>
    <row r="50" spans="2:24" ht="9" customHeight="1">
      <c r="B50" s="120" t="s">
        <v>44</v>
      </c>
      <c r="C50" s="242">
        <v>5238949075</v>
      </c>
      <c r="D50" s="244">
        <v>781094236</v>
      </c>
      <c r="E50" s="24"/>
      <c r="F50" s="24"/>
      <c r="G50" s="43"/>
      <c r="H50" s="13"/>
      <c r="I50" s="13"/>
      <c r="J50" s="13"/>
      <c r="K50" s="13"/>
      <c r="L50" s="13"/>
      <c r="M50" s="13"/>
      <c r="N50" s="13"/>
      <c r="O50" s="13"/>
      <c r="P50" s="13"/>
      <c r="Q50" s="13"/>
      <c r="R50" s="13"/>
      <c r="S50" s="13"/>
      <c r="T50" s="13"/>
      <c r="U50" s="13"/>
      <c r="V50" s="13"/>
      <c r="W50" s="13"/>
      <c r="X50" s="13"/>
    </row>
    <row r="51" spans="2:24" ht="9" customHeight="1">
      <c r="B51" s="121" t="s">
        <v>45</v>
      </c>
      <c r="C51" s="137">
        <v>5238949075</v>
      </c>
      <c r="D51" s="249">
        <v>0</v>
      </c>
      <c r="E51" s="24"/>
      <c r="F51" s="24"/>
      <c r="G51" s="43"/>
      <c r="H51" s="13"/>
      <c r="I51" s="13"/>
      <c r="J51" s="13"/>
      <c r="K51" s="13"/>
      <c r="L51" s="13"/>
      <c r="M51" s="13"/>
      <c r="N51" s="13"/>
      <c r="O51" s="13"/>
      <c r="P51" s="13"/>
      <c r="Q51" s="13"/>
      <c r="R51" s="13"/>
      <c r="S51" s="13"/>
      <c r="T51" s="13"/>
      <c r="U51" s="13"/>
      <c r="V51" s="13"/>
      <c r="W51" s="13"/>
      <c r="X51" s="13"/>
    </row>
    <row r="52" spans="2:24" ht="9" customHeight="1">
      <c r="B52" s="121" t="s">
        <v>46</v>
      </c>
      <c r="C52" s="137">
        <v>0</v>
      </c>
      <c r="D52" s="249">
        <v>781064236</v>
      </c>
      <c r="E52" s="24"/>
      <c r="F52" s="24"/>
      <c r="G52" s="43"/>
      <c r="H52" s="13"/>
      <c r="I52" s="13"/>
      <c r="J52" s="13"/>
      <c r="K52" s="13"/>
      <c r="L52" s="13"/>
      <c r="M52" s="13"/>
      <c r="N52" s="13"/>
      <c r="O52" s="13"/>
      <c r="P52" s="13"/>
      <c r="Q52" s="13"/>
      <c r="R52" s="13"/>
      <c r="S52" s="13"/>
      <c r="T52" s="13"/>
      <c r="U52" s="13"/>
      <c r="V52" s="13"/>
      <c r="W52" s="13"/>
      <c r="X52" s="13"/>
    </row>
    <row r="53" spans="2:24" ht="9" customHeight="1">
      <c r="B53" s="121" t="s">
        <v>47</v>
      </c>
      <c r="C53" s="250">
        <v>0</v>
      </c>
      <c r="D53" s="249">
        <v>30000</v>
      </c>
      <c r="E53" s="24"/>
      <c r="F53" s="24"/>
      <c r="G53" s="43"/>
      <c r="H53" s="13"/>
      <c r="I53" s="13"/>
      <c r="J53" s="13"/>
      <c r="K53" s="13"/>
      <c r="L53" s="13"/>
      <c r="M53" s="13"/>
      <c r="N53" s="13"/>
      <c r="O53" s="13"/>
      <c r="P53" s="13"/>
      <c r="Q53" s="13"/>
      <c r="R53" s="13"/>
      <c r="S53" s="13"/>
      <c r="T53" s="13"/>
      <c r="U53" s="13"/>
      <c r="V53" s="13"/>
      <c r="W53" s="13"/>
      <c r="X53" s="13"/>
    </row>
    <row r="54" spans="2:24" ht="9" customHeight="1">
      <c r="B54" s="121" t="s">
        <v>48</v>
      </c>
      <c r="C54" s="250">
        <v>0</v>
      </c>
      <c r="D54" s="249">
        <v>0</v>
      </c>
      <c r="E54" s="24"/>
      <c r="F54" s="24"/>
      <c r="G54" s="43"/>
      <c r="H54" s="13"/>
      <c r="I54" s="13"/>
      <c r="J54" s="13"/>
      <c r="K54" s="13"/>
      <c r="L54" s="13"/>
      <c r="M54" s="13"/>
      <c r="N54" s="13"/>
      <c r="O54" s="13"/>
      <c r="P54" s="13"/>
      <c r="Q54" s="13"/>
      <c r="R54" s="13"/>
      <c r="S54" s="13"/>
      <c r="T54" s="13"/>
      <c r="U54" s="13"/>
      <c r="V54" s="13"/>
      <c r="W54" s="13"/>
      <c r="X54" s="13"/>
    </row>
    <row r="55" spans="2:24" ht="9" customHeight="1">
      <c r="B55" s="121" t="s">
        <v>49</v>
      </c>
      <c r="C55" s="250">
        <v>0</v>
      </c>
      <c r="D55" s="249">
        <v>0</v>
      </c>
      <c r="E55" s="24"/>
      <c r="F55" s="24"/>
      <c r="G55" s="43"/>
      <c r="H55" s="13"/>
      <c r="I55" s="13"/>
      <c r="J55" s="13"/>
      <c r="K55" s="13"/>
      <c r="L55" s="13"/>
      <c r="M55" s="13"/>
      <c r="N55" s="13"/>
      <c r="O55" s="13"/>
      <c r="P55" s="13"/>
      <c r="Q55" s="13"/>
      <c r="R55" s="13"/>
      <c r="S55" s="13"/>
      <c r="T55" s="13"/>
      <c r="U55" s="13"/>
      <c r="V55" s="13"/>
      <c r="W55" s="13"/>
      <c r="X55" s="13"/>
    </row>
    <row r="56" spans="2:24" ht="9" customHeight="1">
      <c r="B56" s="251"/>
      <c r="C56" s="252"/>
      <c r="D56" s="253"/>
      <c r="E56" s="24"/>
      <c r="F56" s="24"/>
      <c r="G56" s="43"/>
      <c r="H56" s="13"/>
      <c r="I56" s="13"/>
      <c r="J56" s="13"/>
      <c r="K56" s="13"/>
      <c r="L56" s="13"/>
      <c r="M56" s="13"/>
      <c r="N56" s="13"/>
      <c r="O56" s="13"/>
      <c r="P56" s="13"/>
      <c r="Q56" s="13"/>
      <c r="R56" s="13"/>
      <c r="S56" s="13"/>
      <c r="T56" s="13"/>
      <c r="U56" s="13"/>
      <c r="V56" s="13"/>
      <c r="W56" s="13"/>
      <c r="X56" s="13"/>
    </row>
    <row r="57" spans="2:24" ht="16.5" customHeight="1">
      <c r="B57" s="120" t="s">
        <v>132</v>
      </c>
      <c r="C57" s="242">
        <v>0</v>
      </c>
      <c r="D57" s="244">
        <v>0</v>
      </c>
      <c r="E57" s="24"/>
      <c r="F57" s="24"/>
      <c r="G57" s="43"/>
      <c r="H57" s="13"/>
      <c r="I57" s="13"/>
      <c r="J57" s="13"/>
      <c r="K57" s="13"/>
      <c r="L57" s="13"/>
      <c r="M57" s="13"/>
      <c r="N57" s="13"/>
      <c r="O57" s="13"/>
      <c r="P57" s="13"/>
      <c r="Q57" s="13"/>
      <c r="R57" s="13"/>
      <c r="S57" s="13"/>
      <c r="T57" s="13"/>
      <c r="U57" s="13"/>
      <c r="V57" s="13"/>
      <c r="W57" s="13"/>
      <c r="X57" s="13"/>
    </row>
    <row r="58" spans="2:24" ht="9" customHeight="1">
      <c r="B58" s="121" t="s">
        <v>51</v>
      </c>
      <c r="C58" s="137">
        <v>0</v>
      </c>
      <c r="D58" s="172">
        <v>0</v>
      </c>
      <c r="E58" s="24"/>
      <c r="F58" s="24"/>
      <c r="G58" s="43"/>
      <c r="H58" s="13"/>
      <c r="I58" s="13"/>
      <c r="J58" s="13"/>
      <c r="K58" s="13"/>
      <c r="L58" s="13"/>
      <c r="M58" s="13"/>
      <c r="N58" s="13"/>
      <c r="O58" s="13"/>
      <c r="P58" s="13"/>
      <c r="Q58" s="13"/>
      <c r="R58" s="13"/>
      <c r="S58" s="13"/>
      <c r="T58" s="13"/>
      <c r="U58" s="13"/>
      <c r="V58" s="13"/>
      <c r="W58" s="13"/>
      <c r="X58" s="13"/>
    </row>
    <row r="59" spans="2:24" ht="9" customHeight="1">
      <c r="B59" s="121" t="s">
        <v>52</v>
      </c>
      <c r="C59" s="137">
        <v>0</v>
      </c>
      <c r="D59" s="172">
        <v>0</v>
      </c>
      <c r="E59" s="24"/>
      <c r="F59" s="24"/>
      <c r="G59" s="43"/>
      <c r="H59" s="13"/>
      <c r="I59" s="13"/>
      <c r="J59" s="13"/>
      <c r="K59" s="13"/>
      <c r="L59" s="13"/>
      <c r="M59" s="13"/>
      <c r="N59" s="13"/>
      <c r="O59" s="13"/>
      <c r="P59" s="13"/>
      <c r="Q59" s="13"/>
      <c r="R59" s="13"/>
      <c r="S59" s="13"/>
      <c r="T59" s="13"/>
      <c r="U59" s="13"/>
      <c r="V59" s="13"/>
      <c r="W59" s="13"/>
      <c r="X59" s="13"/>
    </row>
    <row r="60" spans="2:24" ht="9" customHeight="1">
      <c r="B60" s="254"/>
      <c r="C60" s="168"/>
      <c r="D60" s="173"/>
      <c r="E60" s="24"/>
      <c r="F60" s="24"/>
      <c r="G60" s="43"/>
      <c r="H60" s="13"/>
      <c r="I60" s="13"/>
      <c r="J60" s="13"/>
      <c r="K60" s="13"/>
      <c r="L60" s="13"/>
      <c r="M60" s="13"/>
      <c r="N60" s="13"/>
      <c r="O60" s="13"/>
      <c r="P60" s="13"/>
      <c r="Q60" s="13"/>
      <c r="R60" s="13"/>
      <c r="S60" s="13"/>
      <c r="T60" s="13"/>
      <c r="U60" s="13"/>
      <c r="V60" s="13"/>
      <c r="W60" s="13"/>
      <c r="X60" s="13"/>
    </row>
    <row r="61" spans="2:24" ht="9" customHeight="1">
      <c r="B61" s="255"/>
      <c r="C61" s="256"/>
      <c r="D61" s="257"/>
      <c r="E61" s="24"/>
      <c r="F61" s="24"/>
      <c r="G61" s="43"/>
      <c r="H61" s="13"/>
      <c r="I61" s="13"/>
      <c r="J61" s="13"/>
      <c r="K61" s="13"/>
      <c r="L61" s="13"/>
      <c r="M61" s="13"/>
      <c r="N61" s="13"/>
      <c r="O61" s="13"/>
      <c r="P61" s="13"/>
      <c r="Q61" s="13"/>
      <c r="R61" s="13"/>
      <c r="S61" s="13"/>
      <c r="T61" s="13"/>
      <c r="U61" s="13"/>
      <c r="V61" s="13"/>
      <c r="W61" s="13"/>
      <c r="X61" s="13"/>
    </row>
    <row r="62" spans="2:24" ht="18" customHeight="1">
      <c r="B62" s="431" t="s">
        <v>55</v>
      </c>
      <c r="C62" s="421"/>
      <c r="D62" s="421"/>
      <c r="E62" s="24"/>
      <c r="F62" s="24"/>
      <c r="G62" s="43"/>
      <c r="H62" s="13"/>
      <c r="I62" s="13"/>
      <c r="J62" s="13"/>
      <c r="K62" s="13"/>
      <c r="L62" s="13"/>
      <c r="M62" s="13"/>
      <c r="N62" s="13"/>
      <c r="O62" s="13"/>
      <c r="P62" s="13"/>
      <c r="Q62" s="13"/>
      <c r="R62" s="13"/>
      <c r="S62" s="13"/>
      <c r="T62" s="13"/>
      <c r="U62" s="13"/>
      <c r="V62" s="13"/>
      <c r="W62" s="13"/>
      <c r="X62" s="13"/>
    </row>
    <row r="63" spans="2:24" ht="21.75" customHeight="1">
      <c r="B63" s="259"/>
      <c r="C63" s="101"/>
      <c r="D63" s="101"/>
      <c r="E63" s="24"/>
      <c r="F63" s="24"/>
      <c r="G63" s="43"/>
      <c r="H63" s="13"/>
      <c r="I63" s="13"/>
      <c r="J63" s="13"/>
      <c r="K63" s="13"/>
      <c r="L63" s="13"/>
      <c r="M63" s="13"/>
      <c r="N63" s="13"/>
      <c r="O63" s="13"/>
      <c r="P63" s="13"/>
      <c r="Q63" s="13"/>
      <c r="R63" s="13"/>
      <c r="S63" s="13"/>
      <c r="T63" s="13"/>
      <c r="U63" s="13"/>
      <c r="V63" s="13"/>
      <c r="W63" s="13"/>
      <c r="X63" s="13"/>
    </row>
    <row r="64" spans="2:24" ht="26.25" customHeight="1">
      <c r="B64" s="258"/>
      <c r="C64" s="222"/>
      <c r="D64" s="222"/>
      <c r="E64" s="24"/>
      <c r="F64" s="24"/>
      <c r="G64" s="43"/>
      <c r="H64" s="13"/>
      <c r="I64" s="13"/>
      <c r="J64" s="13"/>
      <c r="K64" s="13"/>
      <c r="L64" s="13"/>
      <c r="M64" s="13"/>
      <c r="N64" s="13"/>
      <c r="O64" s="13"/>
      <c r="P64" s="13"/>
      <c r="Q64" s="13"/>
      <c r="R64" s="13"/>
      <c r="S64" s="13"/>
      <c r="T64" s="13"/>
      <c r="U64" s="13"/>
      <c r="V64" s="13"/>
      <c r="W64" s="13"/>
      <c r="X64" s="13"/>
    </row>
    <row r="65" spans="2:24" ht="12.75" customHeight="1">
      <c r="B65" s="432"/>
      <c r="C65" s="432"/>
      <c r="D65" s="421"/>
      <c r="E65" s="24"/>
      <c r="F65" s="24"/>
      <c r="G65" s="43"/>
      <c r="H65" s="13"/>
      <c r="I65" s="13"/>
      <c r="J65" s="13"/>
      <c r="K65" s="13"/>
      <c r="L65" s="13"/>
      <c r="M65" s="13"/>
      <c r="N65" s="13"/>
      <c r="O65" s="13"/>
      <c r="P65" s="13"/>
      <c r="Q65" s="13"/>
      <c r="R65" s="13"/>
      <c r="S65" s="13"/>
      <c r="T65" s="13"/>
      <c r="U65" s="13"/>
      <c r="V65" s="13"/>
      <c r="W65" s="13"/>
      <c r="X65" s="13"/>
    </row>
    <row r="66" spans="2:24" ht="12.75" customHeight="1">
      <c r="B66" s="421"/>
      <c r="C66" s="421"/>
      <c r="D66" s="421"/>
      <c r="E66" s="24"/>
      <c r="F66" s="24"/>
      <c r="G66" s="43"/>
      <c r="H66" s="13"/>
      <c r="I66" s="13"/>
      <c r="J66" s="13"/>
      <c r="K66" s="13"/>
      <c r="L66" s="13"/>
      <c r="M66" s="13"/>
      <c r="N66" s="13"/>
      <c r="O66" s="13"/>
      <c r="P66" s="13"/>
      <c r="Q66" s="13"/>
      <c r="R66" s="13"/>
      <c r="S66" s="13"/>
      <c r="T66" s="13"/>
      <c r="U66" s="13"/>
      <c r="V66" s="13"/>
      <c r="W66" s="13"/>
      <c r="X66" s="13"/>
    </row>
    <row r="67" spans="2:24" ht="12.75" customHeight="1">
      <c r="B67" s="421"/>
      <c r="C67" s="421"/>
      <c r="D67" s="421"/>
      <c r="E67" s="24"/>
      <c r="F67" s="24"/>
      <c r="G67" s="43"/>
      <c r="H67" s="13"/>
      <c r="I67" s="13"/>
      <c r="J67" s="13"/>
      <c r="K67" s="13"/>
      <c r="L67" s="13"/>
      <c r="M67" s="13"/>
      <c r="N67" s="13"/>
      <c r="O67" s="13"/>
      <c r="P67" s="13"/>
      <c r="Q67" s="13"/>
      <c r="R67" s="13"/>
      <c r="S67" s="13"/>
      <c r="T67" s="13"/>
      <c r="U67" s="13"/>
      <c r="V67" s="13"/>
      <c r="W67" s="13"/>
      <c r="X67" s="13"/>
    </row>
    <row r="68" spans="2:24" ht="12.75" customHeight="1">
      <c r="B68" s="103"/>
      <c r="C68" s="103"/>
      <c r="D68" s="103"/>
      <c r="E68" s="24"/>
      <c r="F68" s="24"/>
      <c r="G68" s="43"/>
      <c r="H68" s="13"/>
      <c r="I68" s="13"/>
      <c r="J68" s="13"/>
      <c r="K68" s="13"/>
      <c r="L68" s="13"/>
      <c r="M68" s="13"/>
      <c r="N68" s="13"/>
      <c r="O68" s="13"/>
      <c r="P68" s="13"/>
      <c r="Q68" s="13"/>
      <c r="R68" s="13"/>
      <c r="S68" s="13"/>
      <c r="T68" s="13"/>
      <c r="U68" s="13"/>
      <c r="V68" s="13"/>
      <c r="W68" s="13"/>
      <c r="X68" s="13"/>
    </row>
    <row r="69" spans="2:24" ht="12.75" customHeight="1">
      <c r="B69" s="103"/>
      <c r="C69" s="103"/>
      <c r="D69" s="103"/>
      <c r="E69" s="24"/>
      <c r="F69" s="24"/>
      <c r="G69" s="43"/>
      <c r="H69" s="13"/>
      <c r="I69" s="13"/>
      <c r="J69" s="13"/>
      <c r="K69" s="13"/>
      <c r="L69" s="13"/>
      <c r="M69" s="13"/>
      <c r="N69" s="13"/>
      <c r="O69" s="13"/>
      <c r="P69" s="13"/>
      <c r="Q69" s="13"/>
      <c r="R69" s="13"/>
      <c r="S69" s="13"/>
      <c r="T69" s="13"/>
      <c r="U69" s="13"/>
      <c r="V69" s="13"/>
      <c r="W69" s="13"/>
      <c r="X69" s="13"/>
    </row>
    <row r="70" spans="2:24" ht="12.75" customHeight="1">
      <c r="B70" s="103"/>
      <c r="C70" s="103"/>
      <c r="D70" s="103"/>
      <c r="E70" s="24"/>
      <c r="F70" s="24"/>
      <c r="G70" s="43"/>
      <c r="H70" s="13"/>
      <c r="I70" s="13"/>
      <c r="J70" s="13"/>
      <c r="K70" s="13"/>
      <c r="L70" s="13"/>
      <c r="M70" s="13"/>
      <c r="N70" s="13"/>
      <c r="O70" s="13"/>
      <c r="P70" s="13"/>
      <c r="Q70" s="13"/>
      <c r="R70" s="13"/>
      <c r="S70" s="13"/>
      <c r="T70" s="13"/>
      <c r="U70" s="13"/>
      <c r="V70" s="13"/>
      <c r="W70" s="13"/>
      <c r="X70" s="13"/>
    </row>
    <row r="71" spans="2:24" ht="12.75" customHeight="1">
      <c r="B71" s="103"/>
      <c r="C71" s="103"/>
      <c r="D71" s="103"/>
      <c r="E71" s="24"/>
      <c r="F71" s="24"/>
      <c r="G71" s="43"/>
      <c r="H71" s="13"/>
      <c r="I71" s="13"/>
      <c r="J71" s="13"/>
      <c r="K71" s="13"/>
      <c r="L71" s="13"/>
      <c r="M71" s="13"/>
      <c r="N71" s="13"/>
      <c r="O71" s="13"/>
      <c r="P71" s="13"/>
      <c r="Q71" s="13"/>
      <c r="R71" s="13"/>
      <c r="S71" s="13"/>
      <c r="T71" s="13"/>
      <c r="U71" s="13"/>
      <c r="V71" s="13"/>
      <c r="W71" s="13"/>
      <c r="X71" s="13"/>
    </row>
    <row r="72" spans="2:24" ht="12.75" customHeight="1">
      <c r="B72" s="103"/>
      <c r="C72" s="103"/>
      <c r="D72" s="103"/>
      <c r="E72" s="24"/>
      <c r="F72" s="24"/>
      <c r="G72" s="43"/>
      <c r="H72" s="13"/>
      <c r="I72" s="13"/>
      <c r="J72" s="13"/>
      <c r="K72" s="13"/>
      <c r="L72" s="13"/>
      <c r="M72" s="13"/>
      <c r="N72" s="13"/>
      <c r="O72" s="13"/>
      <c r="P72" s="13"/>
      <c r="Q72" s="13"/>
      <c r="R72" s="13"/>
      <c r="S72" s="13"/>
      <c r="T72" s="13"/>
      <c r="U72" s="13"/>
      <c r="V72" s="13"/>
      <c r="W72" s="13"/>
      <c r="X72" s="13"/>
    </row>
    <row r="73" spans="2:24" ht="12.75" customHeight="1">
      <c r="B73" s="103"/>
      <c r="C73" s="103"/>
      <c r="D73" s="103"/>
      <c r="E73" s="24"/>
      <c r="F73" s="24"/>
      <c r="G73" s="43"/>
      <c r="H73" s="13"/>
      <c r="I73" s="13"/>
      <c r="J73" s="13"/>
      <c r="K73" s="13"/>
      <c r="L73" s="13"/>
      <c r="M73" s="13"/>
      <c r="N73" s="13"/>
      <c r="O73" s="13"/>
      <c r="P73" s="13"/>
      <c r="Q73" s="13"/>
      <c r="R73" s="13"/>
      <c r="S73" s="13"/>
      <c r="T73" s="13"/>
      <c r="U73" s="13"/>
      <c r="V73" s="13"/>
      <c r="W73" s="13"/>
      <c r="X73" s="13"/>
    </row>
    <row r="74" spans="2:24" ht="12.75" customHeight="1">
      <c r="B74" s="103"/>
      <c r="C74" s="103"/>
      <c r="D74" s="103"/>
      <c r="E74" s="24"/>
      <c r="F74" s="24"/>
      <c r="G74" s="43"/>
      <c r="H74" s="13"/>
      <c r="I74" s="13"/>
      <c r="J74" s="13"/>
      <c r="K74" s="13"/>
      <c r="L74" s="13"/>
      <c r="M74" s="13"/>
      <c r="N74" s="13"/>
      <c r="O74" s="13"/>
      <c r="P74" s="13"/>
      <c r="Q74" s="13"/>
      <c r="R74" s="13"/>
      <c r="S74" s="13"/>
      <c r="T74" s="13"/>
      <c r="U74" s="13"/>
      <c r="V74" s="13"/>
      <c r="W74" s="13"/>
      <c r="X74" s="13"/>
    </row>
    <row r="75" spans="2:24" ht="12.75" customHeight="1">
      <c r="B75" s="103"/>
      <c r="C75" s="103"/>
      <c r="D75" s="103"/>
      <c r="E75" s="24"/>
      <c r="F75" s="24"/>
      <c r="G75" s="43"/>
      <c r="H75" s="13"/>
      <c r="I75" s="13"/>
      <c r="J75" s="13"/>
      <c r="K75" s="13"/>
      <c r="L75" s="13"/>
      <c r="M75" s="13"/>
      <c r="N75" s="13"/>
      <c r="O75" s="13"/>
      <c r="P75" s="13"/>
      <c r="Q75" s="13"/>
      <c r="R75" s="13"/>
      <c r="S75" s="13"/>
      <c r="T75" s="13"/>
      <c r="U75" s="13"/>
      <c r="V75" s="13"/>
      <c r="W75" s="13"/>
      <c r="X75" s="13"/>
    </row>
    <row r="76" spans="2:24" ht="12.75" customHeight="1">
      <c r="B76" s="103"/>
      <c r="C76" s="103"/>
      <c r="D76" s="103"/>
      <c r="E76" s="24"/>
      <c r="F76" s="24"/>
      <c r="G76" s="43"/>
      <c r="H76" s="13"/>
      <c r="I76" s="13"/>
      <c r="J76" s="13"/>
      <c r="K76" s="13"/>
      <c r="L76" s="13"/>
      <c r="M76" s="13"/>
      <c r="N76" s="13"/>
      <c r="O76" s="13"/>
      <c r="P76" s="13"/>
      <c r="Q76" s="13"/>
      <c r="R76" s="13"/>
      <c r="S76" s="13"/>
      <c r="T76" s="13"/>
      <c r="U76" s="13"/>
      <c r="V76" s="13"/>
      <c r="W76" s="13"/>
      <c r="X76" s="13"/>
    </row>
    <row r="77" spans="2:24" ht="12.75" customHeight="1">
      <c r="B77" s="103"/>
      <c r="C77" s="103"/>
      <c r="D77" s="103"/>
      <c r="E77" s="24"/>
      <c r="F77" s="24"/>
      <c r="G77" s="43"/>
      <c r="H77" s="13"/>
      <c r="I77" s="13"/>
      <c r="J77" s="13"/>
      <c r="K77" s="13"/>
      <c r="L77" s="13"/>
      <c r="M77" s="13"/>
      <c r="N77" s="13"/>
      <c r="O77" s="13"/>
      <c r="P77" s="13"/>
      <c r="Q77" s="13"/>
      <c r="R77" s="13"/>
      <c r="S77" s="13"/>
      <c r="T77" s="13"/>
      <c r="U77" s="13"/>
      <c r="V77" s="13"/>
      <c r="W77" s="13"/>
      <c r="X77" s="13"/>
    </row>
    <row r="78" spans="2:24" ht="12.75" customHeight="1">
      <c r="B78" s="103"/>
      <c r="C78" s="103"/>
      <c r="D78" s="103"/>
      <c r="E78" s="24"/>
      <c r="F78" s="24"/>
      <c r="G78" s="43"/>
      <c r="H78" s="13"/>
      <c r="I78" s="13"/>
      <c r="J78" s="13"/>
      <c r="K78" s="13"/>
      <c r="L78" s="13"/>
      <c r="M78" s="13"/>
      <c r="N78" s="13"/>
      <c r="O78" s="13"/>
      <c r="P78" s="13"/>
      <c r="Q78" s="13"/>
      <c r="R78" s="13"/>
      <c r="S78" s="13"/>
      <c r="T78" s="13"/>
      <c r="U78" s="13"/>
      <c r="V78" s="13"/>
      <c r="W78" s="13"/>
      <c r="X78" s="13"/>
    </row>
    <row r="79" spans="2:24" ht="12.75" customHeight="1">
      <c r="B79" s="103"/>
      <c r="C79" s="103"/>
      <c r="D79" s="103"/>
      <c r="E79" s="24"/>
      <c r="F79" s="24"/>
      <c r="G79" s="43"/>
      <c r="H79" s="13"/>
      <c r="I79" s="13"/>
      <c r="J79" s="13"/>
      <c r="K79" s="13"/>
      <c r="L79" s="13"/>
      <c r="M79" s="13"/>
      <c r="N79" s="13"/>
      <c r="O79" s="13"/>
      <c r="P79" s="13"/>
      <c r="Q79" s="13"/>
      <c r="R79" s="13"/>
      <c r="S79" s="13"/>
      <c r="T79" s="13"/>
      <c r="U79" s="13"/>
      <c r="V79" s="13"/>
      <c r="W79" s="13"/>
      <c r="X79" s="13"/>
    </row>
    <row r="80" spans="2:24" ht="12.75" customHeight="1">
      <c r="B80" s="103"/>
      <c r="C80" s="103"/>
      <c r="D80" s="103"/>
      <c r="E80" s="24"/>
      <c r="F80" s="24"/>
      <c r="G80" s="43"/>
      <c r="H80" s="13"/>
      <c r="I80" s="13"/>
      <c r="J80" s="13"/>
      <c r="K80" s="13"/>
      <c r="L80" s="13"/>
      <c r="M80" s="13"/>
      <c r="N80" s="13"/>
      <c r="O80" s="13"/>
      <c r="P80" s="13"/>
      <c r="Q80" s="13"/>
      <c r="R80" s="13"/>
      <c r="S80" s="13"/>
      <c r="T80" s="13"/>
      <c r="U80" s="13"/>
      <c r="V80" s="13"/>
      <c r="W80" s="13"/>
      <c r="X80" s="13"/>
    </row>
    <row r="81" spans="2:24" ht="12.75" customHeight="1">
      <c r="B81" s="103"/>
      <c r="C81" s="103"/>
      <c r="D81" s="103"/>
      <c r="E81" s="24"/>
      <c r="F81" s="24"/>
      <c r="G81" s="43"/>
      <c r="H81" s="13"/>
      <c r="I81" s="13"/>
      <c r="J81" s="13"/>
      <c r="K81" s="13"/>
      <c r="L81" s="13"/>
      <c r="M81" s="13"/>
      <c r="N81" s="13"/>
      <c r="O81" s="13"/>
      <c r="P81" s="13"/>
      <c r="Q81" s="13"/>
      <c r="R81" s="13"/>
      <c r="S81" s="13"/>
      <c r="T81" s="13"/>
      <c r="U81" s="13"/>
      <c r="V81" s="13"/>
      <c r="W81" s="13"/>
      <c r="X81" s="13"/>
    </row>
    <row r="82" spans="2:24" ht="12.75" customHeight="1">
      <c r="B82" s="103"/>
      <c r="C82" s="103"/>
      <c r="D82" s="103"/>
      <c r="E82" s="24"/>
      <c r="F82" s="24"/>
      <c r="G82" s="43"/>
      <c r="H82" s="13"/>
      <c r="I82" s="13"/>
      <c r="J82" s="13"/>
      <c r="K82" s="13"/>
      <c r="L82" s="13"/>
      <c r="M82" s="13"/>
      <c r="N82" s="13"/>
      <c r="O82" s="13"/>
      <c r="P82" s="13"/>
      <c r="Q82" s="13"/>
      <c r="R82" s="13"/>
      <c r="S82" s="13"/>
      <c r="T82" s="13"/>
      <c r="U82" s="13"/>
      <c r="V82" s="13"/>
      <c r="W82" s="13"/>
      <c r="X82" s="13"/>
    </row>
    <row r="83" spans="2:24" ht="12.75" customHeight="1">
      <c r="B83" s="103"/>
      <c r="C83" s="103"/>
      <c r="D83" s="103"/>
      <c r="E83" s="24"/>
      <c r="F83" s="24"/>
      <c r="G83" s="43"/>
      <c r="H83" s="13"/>
      <c r="I83" s="13"/>
      <c r="J83" s="13"/>
      <c r="K83" s="13"/>
      <c r="L83" s="13"/>
      <c r="M83" s="13"/>
      <c r="N83" s="13"/>
      <c r="O83" s="13"/>
      <c r="P83" s="13"/>
      <c r="Q83" s="13"/>
      <c r="R83" s="13"/>
      <c r="S83" s="13"/>
      <c r="T83" s="13"/>
      <c r="U83" s="13"/>
      <c r="V83" s="13"/>
      <c r="W83" s="13"/>
      <c r="X83" s="13"/>
    </row>
    <row r="84" spans="2:24" ht="12.75" customHeight="1">
      <c r="B84" s="103"/>
      <c r="C84" s="103"/>
      <c r="D84" s="103"/>
      <c r="E84" s="24"/>
      <c r="F84" s="24"/>
      <c r="G84" s="43"/>
      <c r="H84" s="13"/>
      <c r="I84" s="13"/>
      <c r="J84" s="13"/>
      <c r="K84" s="13"/>
      <c r="L84" s="13"/>
      <c r="M84" s="13"/>
      <c r="N84" s="13"/>
      <c r="O84" s="13"/>
      <c r="P84" s="13"/>
      <c r="Q84" s="13"/>
      <c r="R84" s="13"/>
      <c r="S84" s="13"/>
      <c r="T84" s="13"/>
      <c r="U84" s="13"/>
      <c r="V84" s="13"/>
      <c r="W84" s="13"/>
      <c r="X84" s="13"/>
    </row>
    <row r="85" spans="2:24" ht="12.75" customHeight="1">
      <c r="B85" s="103"/>
      <c r="C85" s="103"/>
      <c r="D85" s="103"/>
      <c r="E85" s="24"/>
      <c r="F85" s="24"/>
      <c r="G85" s="43"/>
      <c r="H85" s="13"/>
      <c r="I85" s="13"/>
      <c r="J85" s="13"/>
      <c r="K85" s="13"/>
      <c r="L85" s="13"/>
      <c r="M85" s="13"/>
      <c r="N85" s="13"/>
      <c r="O85" s="13"/>
      <c r="P85" s="13"/>
      <c r="Q85" s="13"/>
      <c r="R85" s="13"/>
      <c r="S85" s="13"/>
      <c r="T85" s="13"/>
      <c r="U85" s="13"/>
      <c r="V85" s="13"/>
      <c r="W85" s="13"/>
      <c r="X85" s="13"/>
    </row>
    <row r="86" spans="2:24" ht="12.75" customHeight="1">
      <c r="B86" s="103"/>
      <c r="C86" s="103"/>
      <c r="D86" s="103"/>
      <c r="E86" s="24"/>
      <c r="F86" s="24"/>
      <c r="G86" s="43"/>
      <c r="H86" s="13"/>
      <c r="I86" s="13"/>
      <c r="J86" s="13"/>
      <c r="K86" s="13"/>
      <c r="L86" s="13"/>
      <c r="M86" s="13"/>
      <c r="N86" s="13"/>
      <c r="O86" s="13"/>
      <c r="P86" s="13"/>
      <c r="Q86" s="13"/>
      <c r="R86" s="13"/>
      <c r="S86" s="13"/>
      <c r="T86" s="13"/>
      <c r="U86" s="13"/>
      <c r="V86" s="13"/>
      <c r="W86" s="13"/>
      <c r="X86" s="13"/>
    </row>
    <row r="87" spans="2:24" ht="12.75" customHeight="1">
      <c r="B87" s="103"/>
      <c r="C87" s="103"/>
      <c r="D87" s="103"/>
      <c r="E87" s="24"/>
      <c r="F87" s="24"/>
      <c r="G87" s="43"/>
      <c r="H87" s="13"/>
      <c r="I87" s="13"/>
      <c r="J87" s="13"/>
      <c r="K87" s="13"/>
      <c r="L87" s="13"/>
      <c r="M87" s="13"/>
      <c r="N87" s="13"/>
      <c r="O87" s="13"/>
      <c r="P87" s="13"/>
      <c r="Q87" s="13"/>
      <c r="R87" s="13"/>
      <c r="S87" s="13"/>
      <c r="T87" s="13"/>
      <c r="U87" s="13"/>
      <c r="V87" s="13"/>
      <c r="W87" s="13"/>
      <c r="X87" s="13"/>
    </row>
    <row r="88" spans="2:24" ht="12.75" customHeight="1">
      <c r="B88" s="103"/>
      <c r="C88" s="103"/>
      <c r="D88" s="103"/>
      <c r="E88" s="24"/>
      <c r="F88" s="24"/>
      <c r="G88" s="43"/>
      <c r="H88" s="13"/>
      <c r="I88" s="13"/>
      <c r="J88" s="13"/>
      <c r="K88" s="13"/>
      <c r="L88" s="13"/>
      <c r="M88" s="13"/>
      <c r="N88" s="13"/>
      <c r="O88" s="13"/>
      <c r="P88" s="13"/>
      <c r="Q88" s="13"/>
      <c r="R88" s="13"/>
      <c r="S88" s="13"/>
      <c r="T88" s="13"/>
      <c r="U88" s="13"/>
      <c r="V88" s="13"/>
      <c r="W88" s="13"/>
      <c r="X88" s="13"/>
    </row>
    <row r="89" spans="2:24" ht="12.75" customHeight="1">
      <c r="B89" s="103"/>
      <c r="C89" s="103"/>
      <c r="D89" s="103"/>
      <c r="E89" s="24"/>
      <c r="F89" s="24"/>
      <c r="G89" s="43"/>
      <c r="H89" s="13"/>
      <c r="I89" s="13"/>
      <c r="J89" s="13"/>
      <c r="K89" s="13"/>
      <c r="L89" s="13"/>
      <c r="M89" s="13"/>
      <c r="N89" s="13"/>
      <c r="O89" s="13"/>
      <c r="P89" s="13"/>
      <c r="Q89" s="13"/>
      <c r="R89" s="13"/>
      <c r="S89" s="13"/>
      <c r="T89" s="13"/>
      <c r="U89" s="13"/>
      <c r="V89" s="13"/>
      <c r="W89" s="13"/>
      <c r="X89" s="13"/>
    </row>
    <row r="90" spans="2:24" ht="12.75" customHeight="1">
      <c r="B90" s="103"/>
      <c r="C90" s="103"/>
      <c r="D90" s="103"/>
      <c r="E90" s="24"/>
      <c r="F90" s="24"/>
      <c r="G90" s="43"/>
      <c r="H90" s="13"/>
      <c r="I90" s="13"/>
      <c r="J90" s="13"/>
      <c r="K90" s="13"/>
      <c r="L90" s="13"/>
      <c r="M90" s="13"/>
      <c r="N90" s="13"/>
      <c r="O90" s="13"/>
      <c r="P90" s="13"/>
      <c r="Q90" s="13"/>
      <c r="R90" s="13"/>
      <c r="S90" s="13"/>
      <c r="T90" s="13"/>
      <c r="U90" s="13"/>
      <c r="V90" s="13"/>
      <c r="W90" s="13"/>
      <c r="X90" s="13"/>
    </row>
    <row r="91" spans="2:24" ht="12.75" customHeight="1">
      <c r="B91" s="103"/>
      <c r="C91" s="103"/>
      <c r="D91" s="103"/>
      <c r="E91" s="24"/>
      <c r="F91" s="24"/>
      <c r="G91" s="43"/>
      <c r="H91" s="13"/>
      <c r="I91" s="13"/>
      <c r="J91" s="13"/>
      <c r="K91" s="13"/>
      <c r="L91" s="13"/>
      <c r="M91" s="13"/>
      <c r="N91" s="13"/>
      <c r="O91" s="13"/>
      <c r="P91" s="13"/>
      <c r="Q91" s="13"/>
      <c r="R91" s="13"/>
      <c r="S91" s="13"/>
      <c r="T91" s="13"/>
      <c r="U91" s="13"/>
      <c r="V91" s="13"/>
      <c r="W91" s="13"/>
      <c r="X91" s="13"/>
    </row>
    <row r="92" spans="2:24" ht="12.75" customHeight="1">
      <c r="B92" s="103"/>
      <c r="C92" s="103"/>
      <c r="D92" s="103"/>
      <c r="E92" s="24"/>
      <c r="F92" s="24"/>
      <c r="G92" s="43"/>
      <c r="H92" s="13"/>
      <c r="I92" s="13"/>
      <c r="J92" s="13"/>
      <c r="K92" s="13"/>
      <c r="L92" s="13"/>
      <c r="M92" s="13"/>
      <c r="N92" s="13"/>
      <c r="O92" s="13"/>
      <c r="P92" s="13"/>
      <c r="Q92" s="13"/>
      <c r="R92" s="13"/>
      <c r="S92" s="13"/>
      <c r="T92" s="13"/>
      <c r="U92" s="13"/>
      <c r="V92" s="13"/>
      <c r="W92" s="13"/>
      <c r="X92" s="13"/>
    </row>
    <row r="93" spans="2:24" ht="12.75" customHeight="1">
      <c r="B93" s="103"/>
      <c r="C93" s="103"/>
      <c r="D93" s="103"/>
      <c r="E93" s="24"/>
      <c r="F93" s="24"/>
      <c r="G93" s="43"/>
      <c r="H93" s="13"/>
      <c r="I93" s="13"/>
      <c r="J93" s="13"/>
      <c r="K93" s="13"/>
      <c r="L93" s="13"/>
      <c r="M93" s="13"/>
      <c r="N93" s="13"/>
      <c r="O93" s="13"/>
      <c r="P93" s="13"/>
      <c r="Q93" s="13"/>
      <c r="R93" s="13"/>
      <c r="S93" s="13"/>
      <c r="T93" s="13"/>
      <c r="U93" s="13"/>
      <c r="V93" s="13"/>
      <c r="W93" s="13"/>
      <c r="X93" s="13"/>
    </row>
    <row r="94" spans="2:24" ht="12.75" customHeight="1">
      <c r="B94" s="103"/>
      <c r="C94" s="103"/>
      <c r="D94" s="103"/>
      <c r="E94" s="24"/>
      <c r="F94" s="24"/>
      <c r="G94" s="43"/>
      <c r="H94" s="13"/>
      <c r="I94" s="13"/>
      <c r="J94" s="13"/>
      <c r="K94" s="13"/>
      <c r="L94" s="13"/>
      <c r="M94" s="13"/>
      <c r="N94" s="13"/>
      <c r="O94" s="13"/>
      <c r="P94" s="13"/>
      <c r="Q94" s="13"/>
      <c r="R94" s="13"/>
      <c r="S94" s="13"/>
      <c r="T94" s="13"/>
      <c r="U94" s="13"/>
      <c r="V94" s="13"/>
      <c r="W94" s="13"/>
      <c r="X94" s="13"/>
    </row>
    <row r="95" spans="2:24" ht="12.75" customHeight="1">
      <c r="B95" s="103"/>
      <c r="C95" s="103"/>
      <c r="D95" s="103"/>
      <c r="E95" s="24"/>
      <c r="F95" s="24"/>
      <c r="G95" s="43"/>
      <c r="H95" s="13"/>
      <c r="I95" s="13"/>
      <c r="J95" s="13"/>
      <c r="K95" s="13"/>
      <c r="L95" s="13"/>
      <c r="M95" s="13"/>
      <c r="N95" s="13"/>
      <c r="O95" s="13"/>
      <c r="P95" s="13"/>
      <c r="Q95" s="13"/>
      <c r="R95" s="13"/>
      <c r="S95" s="13"/>
      <c r="T95" s="13"/>
      <c r="U95" s="13"/>
      <c r="V95" s="13"/>
      <c r="W95" s="13"/>
      <c r="X95" s="13"/>
    </row>
    <row r="96" spans="2:24" ht="12.75" customHeight="1">
      <c r="B96" s="103"/>
      <c r="C96" s="103"/>
      <c r="D96" s="103"/>
      <c r="E96" s="24"/>
      <c r="F96" s="24"/>
      <c r="G96" s="43"/>
      <c r="H96" s="13"/>
      <c r="I96" s="13"/>
      <c r="J96" s="13"/>
      <c r="K96" s="13"/>
      <c r="L96" s="13"/>
      <c r="M96" s="13"/>
      <c r="N96" s="13"/>
      <c r="O96" s="13"/>
      <c r="P96" s="13"/>
      <c r="Q96" s="13"/>
      <c r="R96" s="13"/>
      <c r="S96" s="13"/>
      <c r="T96" s="13"/>
      <c r="U96" s="13"/>
      <c r="V96" s="13"/>
      <c r="W96" s="13"/>
      <c r="X96" s="13"/>
    </row>
    <row r="97" spans="2:24" ht="12.75" customHeight="1">
      <c r="B97" s="103"/>
      <c r="C97" s="103"/>
      <c r="D97" s="103"/>
      <c r="E97" s="24"/>
      <c r="F97" s="24"/>
      <c r="G97" s="43"/>
      <c r="H97" s="13"/>
      <c r="I97" s="13"/>
      <c r="J97" s="13"/>
      <c r="K97" s="13"/>
      <c r="L97" s="13"/>
      <c r="M97" s="13"/>
      <c r="N97" s="13"/>
      <c r="O97" s="13"/>
      <c r="P97" s="13"/>
      <c r="Q97" s="13"/>
      <c r="R97" s="13"/>
      <c r="S97" s="13"/>
      <c r="T97" s="13"/>
      <c r="U97" s="13"/>
      <c r="V97" s="13"/>
      <c r="W97" s="13"/>
      <c r="X97" s="13"/>
    </row>
    <row r="98" spans="2:24" ht="12.75" customHeight="1">
      <c r="B98" s="103"/>
      <c r="C98" s="103"/>
      <c r="D98" s="103"/>
      <c r="E98" s="24"/>
      <c r="F98" s="24"/>
      <c r="G98" s="43"/>
      <c r="H98" s="13"/>
      <c r="I98" s="13"/>
      <c r="J98" s="13"/>
      <c r="K98" s="13"/>
      <c r="L98" s="13"/>
      <c r="M98" s="13"/>
      <c r="N98" s="13"/>
      <c r="O98" s="13"/>
      <c r="P98" s="13"/>
      <c r="Q98" s="13"/>
      <c r="R98" s="13"/>
      <c r="S98" s="13"/>
      <c r="T98" s="13"/>
      <c r="U98" s="13"/>
      <c r="V98" s="13"/>
      <c r="W98" s="13"/>
      <c r="X98" s="13"/>
    </row>
    <row r="99" spans="2:24" ht="12.75" customHeight="1">
      <c r="B99" s="103"/>
      <c r="C99" s="103"/>
      <c r="D99" s="103"/>
      <c r="E99" s="24"/>
      <c r="F99" s="24"/>
      <c r="G99" s="43"/>
      <c r="H99" s="13"/>
      <c r="I99" s="13"/>
      <c r="J99" s="13"/>
      <c r="K99" s="13"/>
      <c r="L99" s="13"/>
      <c r="M99" s="13"/>
      <c r="N99" s="13"/>
      <c r="O99" s="13"/>
      <c r="P99" s="13"/>
      <c r="Q99" s="13"/>
      <c r="R99" s="13"/>
      <c r="S99" s="13"/>
      <c r="T99" s="13"/>
      <c r="U99" s="13"/>
      <c r="V99" s="13"/>
      <c r="W99" s="13"/>
      <c r="X99" s="13"/>
    </row>
    <row r="100" spans="2:24" ht="12.75" customHeight="1">
      <c r="B100" s="103"/>
      <c r="C100" s="103"/>
      <c r="D100" s="103"/>
      <c r="E100" s="24"/>
      <c r="F100" s="24"/>
      <c r="G100" s="43"/>
      <c r="H100" s="13"/>
      <c r="I100" s="13"/>
      <c r="J100" s="13"/>
      <c r="K100" s="13"/>
      <c r="L100" s="13"/>
      <c r="M100" s="13"/>
      <c r="N100" s="13"/>
      <c r="O100" s="13"/>
      <c r="P100" s="13"/>
      <c r="Q100" s="13"/>
      <c r="R100" s="13"/>
      <c r="S100" s="13"/>
      <c r="T100" s="13"/>
      <c r="U100" s="13"/>
      <c r="V100" s="13"/>
      <c r="W100" s="13"/>
      <c r="X100" s="13"/>
    </row>
    <row r="101" spans="2:24" ht="12.75" customHeight="1">
      <c r="B101" s="103"/>
      <c r="C101" s="103"/>
      <c r="D101" s="103"/>
      <c r="E101" s="24"/>
      <c r="F101" s="24"/>
      <c r="G101" s="43"/>
      <c r="H101" s="13"/>
      <c r="I101" s="13"/>
      <c r="J101" s="13"/>
      <c r="K101" s="13"/>
      <c r="L101" s="13"/>
      <c r="M101" s="13"/>
      <c r="N101" s="13"/>
      <c r="O101" s="13"/>
      <c r="P101" s="13"/>
      <c r="Q101" s="13"/>
      <c r="R101" s="13"/>
      <c r="S101" s="13"/>
      <c r="T101" s="13"/>
      <c r="U101" s="13"/>
      <c r="V101" s="13"/>
      <c r="W101" s="13"/>
      <c r="X101" s="13"/>
    </row>
    <row r="102" spans="2:24" ht="12.75" customHeight="1">
      <c r="B102" s="103"/>
      <c r="C102" s="103"/>
      <c r="D102" s="103"/>
      <c r="E102" s="24"/>
      <c r="F102" s="24"/>
      <c r="G102" s="43"/>
      <c r="H102" s="13"/>
      <c r="I102" s="13"/>
      <c r="J102" s="13"/>
      <c r="K102" s="13"/>
      <c r="L102" s="13"/>
      <c r="M102" s="13"/>
      <c r="N102" s="13"/>
      <c r="O102" s="13"/>
      <c r="P102" s="13"/>
      <c r="Q102" s="13"/>
      <c r="R102" s="13"/>
      <c r="S102" s="13"/>
      <c r="T102" s="13"/>
      <c r="U102" s="13"/>
      <c r="V102" s="13"/>
      <c r="W102" s="13"/>
      <c r="X102" s="13"/>
    </row>
    <row r="103" spans="2:24" ht="12.75" customHeight="1">
      <c r="B103" s="103"/>
      <c r="C103" s="103"/>
      <c r="D103" s="103"/>
      <c r="E103" s="24"/>
      <c r="F103" s="24"/>
      <c r="G103" s="43"/>
      <c r="H103" s="13"/>
      <c r="I103" s="13"/>
      <c r="J103" s="13"/>
      <c r="K103" s="13"/>
      <c r="L103" s="13"/>
      <c r="M103" s="13"/>
      <c r="N103" s="13"/>
      <c r="O103" s="13"/>
      <c r="P103" s="13"/>
      <c r="Q103" s="13"/>
      <c r="R103" s="13"/>
      <c r="S103" s="13"/>
      <c r="T103" s="13"/>
      <c r="U103" s="13"/>
      <c r="V103" s="13"/>
      <c r="W103" s="13"/>
      <c r="X103" s="13"/>
    </row>
    <row r="104" spans="2:24" ht="12.75" customHeight="1">
      <c r="B104" s="103"/>
      <c r="C104" s="103"/>
      <c r="D104" s="103"/>
      <c r="E104" s="24"/>
      <c r="F104" s="24"/>
      <c r="G104" s="43"/>
      <c r="H104" s="13"/>
      <c r="I104" s="13"/>
      <c r="J104" s="13"/>
      <c r="K104" s="13"/>
      <c r="L104" s="13"/>
      <c r="M104" s="13"/>
      <c r="N104" s="13"/>
      <c r="O104" s="13"/>
      <c r="P104" s="13"/>
      <c r="Q104" s="13"/>
      <c r="R104" s="13"/>
      <c r="S104" s="13"/>
      <c r="T104" s="13"/>
      <c r="U104" s="13"/>
      <c r="V104" s="13"/>
      <c r="W104" s="13"/>
      <c r="X104" s="13"/>
    </row>
    <row r="105" spans="2:24" ht="12.75" customHeight="1">
      <c r="B105" s="103"/>
      <c r="C105" s="103"/>
      <c r="D105" s="103"/>
      <c r="E105" s="24"/>
      <c r="F105" s="24"/>
      <c r="G105" s="43"/>
      <c r="H105" s="13"/>
      <c r="I105" s="13"/>
      <c r="J105" s="13"/>
      <c r="K105" s="13"/>
      <c r="L105" s="13"/>
      <c r="M105" s="13"/>
      <c r="N105" s="13"/>
      <c r="O105" s="13"/>
      <c r="P105" s="13"/>
      <c r="Q105" s="13"/>
      <c r="R105" s="13"/>
      <c r="S105" s="13"/>
      <c r="T105" s="13"/>
      <c r="U105" s="13"/>
      <c r="V105" s="13"/>
      <c r="W105" s="13"/>
      <c r="X105" s="13"/>
    </row>
    <row r="106" spans="2:24" ht="12.75" customHeight="1">
      <c r="B106" s="103"/>
      <c r="C106" s="103"/>
      <c r="D106" s="103"/>
      <c r="E106" s="24"/>
      <c r="F106" s="24"/>
      <c r="G106" s="43"/>
      <c r="H106" s="13"/>
      <c r="I106" s="13"/>
      <c r="J106" s="13"/>
      <c r="K106" s="13"/>
      <c r="L106" s="13"/>
      <c r="M106" s="13"/>
      <c r="N106" s="13"/>
      <c r="O106" s="13"/>
      <c r="P106" s="13"/>
      <c r="Q106" s="13"/>
      <c r="R106" s="13"/>
      <c r="S106" s="13"/>
      <c r="T106" s="13"/>
      <c r="U106" s="13"/>
      <c r="V106" s="13"/>
      <c r="W106" s="13"/>
      <c r="X106" s="13"/>
    </row>
    <row r="107" spans="2:24" ht="12.75" customHeight="1">
      <c r="B107" s="103"/>
      <c r="C107" s="103"/>
      <c r="D107" s="103"/>
      <c r="E107" s="24"/>
      <c r="F107" s="24"/>
      <c r="G107" s="43"/>
      <c r="H107" s="13"/>
      <c r="I107" s="13"/>
      <c r="J107" s="13"/>
      <c r="K107" s="13"/>
      <c r="L107" s="13"/>
      <c r="M107" s="13"/>
      <c r="N107" s="13"/>
      <c r="O107" s="13"/>
      <c r="P107" s="13"/>
      <c r="Q107" s="13"/>
      <c r="R107" s="13"/>
      <c r="S107" s="13"/>
      <c r="T107" s="13"/>
      <c r="U107" s="13"/>
      <c r="V107" s="13"/>
      <c r="W107" s="13"/>
      <c r="X107" s="13"/>
    </row>
    <row r="108" spans="2:24" ht="12.75" customHeight="1">
      <c r="B108" s="103"/>
      <c r="C108" s="103"/>
      <c r="D108" s="103"/>
      <c r="E108" s="24"/>
      <c r="F108" s="24"/>
      <c r="G108" s="43"/>
      <c r="H108" s="13"/>
      <c r="I108" s="13"/>
      <c r="J108" s="13"/>
      <c r="K108" s="13"/>
      <c r="L108" s="13"/>
      <c r="M108" s="13"/>
      <c r="N108" s="13"/>
      <c r="O108" s="13"/>
      <c r="P108" s="13"/>
      <c r="Q108" s="13"/>
      <c r="R108" s="13"/>
      <c r="S108" s="13"/>
      <c r="T108" s="13"/>
      <c r="U108" s="13"/>
      <c r="V108" s="13"/>
      <c r="W108" s="13"/>
      <c r="X108" s="13"/>
    </row>
    <row r="109" spans="2:24" ht="12.75" customHeight="1">
      <c r="B109" s="103"/>
      <c r="C109" s="103"/>
      <c r="D109" s="103"/>
      <c r="E109" s="24"/>
      <c r="F109" s="24"/>
      <c r="G109" s="43"/>
      <c r="H109" s="13"/>
      <c r="I109" s="13"/>
      <c r="J109" s="13"/>
      <c r="K109" s="13"/>
      <c r="L109" s="13"/>
      <c r="M109" s="13"/>
      <c r="N109" s="13"/>
      <c r="O109" s="13"/>
      <c r="P109" s="13"/>
      <c r="Q109" s="13"/>
      <c r="R109" s="13"/>
      <c r="S109" s="13"/>
      <c r="T109" s="13"/>
      <c r="U109" s="13"/>
      <c r="V109" s="13"/>
      <c r="W109" s="13"/>
      <c r="X109" s="13"/>
    </row>
    <row r="110" spans="2:24" ht="12.75" customHeight="1">
      <c r="B110" s="103"/>
      <c r="C110" s="103"/>
      <c r="D110" s="103"/>
      <c r="E110" s="24"/>
      <c r="F110" s="24"/>
      <c r="G110" s="43"/>
      <c r="H110" s="13"/>
      <c r="I110" s="13"/>
      <c r="J110" s="13"/>
      <c r="K110" s="13"/>
      <c r="L110" s="13"/>
      <c r="M110" s="13"/>
      <c r="N110" s="13"/>
      <c r="O110" s="13"/>
      <c r="P110" s="13"/>
      <c r="Q110" s="13"/>
      <c r="R110" s="13"/>
      <c r="S110" s="13"/>
      <c r="T110" s="13"/>
      <c r="U110" s="13"/>
      <c r="V110" s="13"/>
      <c r="W110" s="13"/>
      <c r="X110" s="13"/>
    </row>
    <row r="111" spans="2:24" ht="12.75" customHeight="1">
      <c r="B111" s="103"/>
      <c r="C111" s="103"/>
      <c r="D111" s="103"/>
      <c r="E111" s="24"/>
      <c r="F111" s="24"/>
      <c r="G111" s="43"/>
      <c r="H111" s="13"/>
      <c r="I111" s="13"/>
      <c r="J111" s="13"/>
      <c r="K111" s="13"/>
      <c r="L111" s="13"/>
      <c r="M111" s="13"/>
      <c r="N111" s="13"/>
      <c r="O111" s="13"/>
      <c r="P111" s="13"/>
      <c r="Q111" s="13"/>
      <c r="R111" s="13"/>
      <c r="S111" s="13"/>
      <c r="T111" s="13"/>
      <c r="U111" s="13"/>
      <c r="V111" s="13"/>
      <c r="W111" s="13"/>
      <c r="X111" s="13"/>
    </row>
    <row r="112" spans="2:24" ht="12.75" customHeight="1">
      <c r="B112" s="103"/>
      <c r="C112" s="103"/>
      <c r="D112" s="103"/>
      <c r="E112" s="24"/>
      <c r="F112" s="24"/>
      <c r="G112" s="43"/>
      <c r="H112" s="13"/>
      <c r="I112" s="13"/>
      <c r="J112" s="13"/>
      <c r="K112" s="13"/>
      <c r="L112" s="13"/>
      <c r="M112" s="13"/>
      <c r="N112" s="13"/>
      <c r="O112" s="13"/>
      <c r="P112" s="13"/>
      <c r="Q112" s="13"/>
      <c r="R112" s="13"/>
      <c r="S112" s="13"/>
      <c r="T112" s="13"/>
      <c r="U112" s="13"/>
      <c r="V112" s="13"/>
      <c r="W112" s="13"/>
      <c r="X112" s="13"/>
    </row>
    <row r="113" spans="2:24" ht="12.75" customHeight="1">
      <c r="B113" s="103"/>
      <c r="C113" s="103"/>
      <c r="D113" s="103"/>
      <c r="E113" s="24"/>
      <c r="F113" s="24"/>
      <c r="G113" s="43"/>
      <c r="H113" s="13"/>
      <c r="I113" s="13"/>
      <c r="J113" s="13"/>
      <c r="K113" s="13"/>
      <c r="L113" s="13"/>
      <c r="M113" s="13"/>
      <c r="N113" s="13"/>
      <c r="O113" s="13"/>
      <c r="P113" s="13"/>
      <c r="Q113" s="13"/>
      <c r="R113" s="13"/>
      <c r="S113" s="13"/>
      <c r="T113" s="13"/>
      <c r="U113" s="13"/>
      <c r="V113" s="13"/>
      <c r="W113" s="13"/>
      <c r="X113" s="13"/>
    </row>
    <row r="114" spans="2:24" ht="12.75" customHeight="1">
      <c r="B114" s="103"/>
      <c r="C114" s="103"/>
      <c r="D114" s="103"/>
      <c r="E114" s="24"/>
      <c r="F114" s="24"/>
      <c r="G114" s="43"/>
      <c r="H114" s="13"/>
      <c r="I114" s="13"/>
      <c r="J114" s="13"/>
      <c r="K114" s="13"/>
      <c r="L114" s="13"/>
      <c r="M114" s="13"/>
      <c r="N114" s="13"/>
      <c r="O114" s="13"/>
      <c r="P114" s="13"/>
      <c r="Q114" s="13"/>
      <c r="R114" s="13"/>
      <c r="S114" s="13"/>
      <c r="T114" s="13"/>
      <c r="U114" s="13"/>
      <c r="V114" s="13"/>
      <c r="W114" s="13"/>
      <c r="X114" s="13"/>
    </row>
    <row r="115" spans="2:24" ht="12.75" customHeight="1">
      <c r="B115" s="103"/>
      <c r="C115" s="103"/>
      <c r="D115" s="103"/>
      <c r="E115" s="24"/>
      <c r="F115" s="24"/>
      <c r="G115" s="43"/>
      <c r="H115" s="13"/>
      <c r="I115" s="13"/>
      <c r="J115" s="13"/>
      <c r="K115" s="13"/>
      <c r="L115" s="13"/>
      <c r="M115" s="13"/>
      <c r="N115" s="13"/>
      <c r="O115" s="13"/>
      <c r="P115" s="13"/>
      <c r="Q115" s="13"/>
      <c r="R115" s="13"/>
      <c r="S115" s="13"/>
      <c r="T115" s="13"/>
      <c r="U115" s="13"/>
      <c r="V115" s="13"/>
      <c r="W115" s="13"/>
      <c r="X115" s="13"/>
    </row>
    <row r="116" spans="2:24" ht="12.75" customHeight="1">
      <c r="B116" s="103"/>
      <c r="C116" s="103"/>
      <c r="D116" s="103"/>
      <c r="E116" s="24"/>
      <c r="F116" s="24"/>
      <c r="G116" s="43"/>
      <c r="H116" s="13"/>
      <c r="I116" s="13"/>
      <c r="J116" s="13"/>
      <c r="K116" s="13"/>
      <c r="L116" s="13"/>
      <c r="M116" s="13"/>
      <c r="N116" s="13"/>
      <c r="O116" s="13"/>
      <c r="P116" s="13"/>
      <c r="Q116" s="13"/>
      <c r="R116" s="13"/>
      <c r="S116" s="13"/>
      <c r="T116" s="13"/>
      <c r="U116" s="13"/>
      <c r="V116" s="13"/>
      <c r="W116" s="13"/>
      <c r="X116" s="13"/>
    </row>
    <row r="117" spans="2:24" ht="12.75" customHeight="1">
      <c r="B117" s="103"/>
      <c r="C117" s="103"/>
      <c r="D117" s="103"/>
      <c r="E117" s="24"/>
      <c r="F117" s="24"/>
      <c r="G117" s="43"/>
      <c r="H117" s="13"/>
      <c r="I117" s="13"/>
      <c r="J117" s="13"/>
      <c r="K117" s="13"/>
      <c r="L117" s="13"/>
      <c r="M117" s="13"/>
      <c r="N117" s="13"/>
      <c r="O117" s="13"/>
      <c r="P117" s="13"/>
      <c r="Q117" s="13"/>
      <c r="R117" s="13"/>
      <c r="S117" s="13"/>
      <c r="T117" s="13"/>
      <c r="U117" s="13"/>
      <c r="V117" s="13"/>
      <c r="W117" s="13"/>
      <c r="X117" s="13"/>
    </row>
    <row r="118" spans="2:24" ht="12.75" customHeight="1">
      <c r="B118" s="103"/>
      <c r="C118" s="103"/>
      <c r="D118" s="103"/>
      <c r="E118" s="24"/>
      <c r="F118" s="24"/>
      <c r="G118" s="43"/>
      <c r="H118" s="13"/>
      <c r="I118" s="13"/>
      <c r="J118" s="13"/>
      <c r="K118" s="13"/>
      <c r="L118" s="13"/>
      <c r="M118" s="13"/>
      <c r="N118" s="13"/>
      <c r="O118" s="13"/>
      <c r="P118" s="13"/>
      <c r="Q118" s="13"/>
      <c r="R118" s="13"/>
      <c r="S118" s="13"/>
      <c r="T118" s="13"/>
      <c r="U118" s="13"/>
      <c r="V118" s="13"/>
      <c r="W118" s="13"/>
      <c r="X118" s="13"/>
    </row>
    <row r="119" spans="2:24" ht="12.75" customHeight="1">
      <c r="B119" s="103"/>
      <c r="C119" s="103"/>
      <c r="D119" s="103"/>
      <c r="E119" s="24"/>
      <c r="F119" s="24"/>
      <c r="G119" s="43"/>
      <c r="H119" s="13"/>
      <c r="I119" s="13"/>
      <c r="J119" s="13"/>
      <c r="K119" s="13"/>
      <c r="L119" s="13"/>
      <c r="M119" s="13"/>
      <c r="N119" s="13"/>
      <c r="O119" s="13"/>
      <c r="P119" s="13"/>
      <c r="Q119" s="13"/>
      <c r="R119" s="13"/>
      <c r="S119" s="13"/>
      <c r="T119" s="13"/>
      <c r="U119" s="13"/>
      <c r="V119" s="13"/>
      <c r="W119" s="13"/>
      <c r="X119" s="13"/>
    </row>
    <row r="120" spans="2:24" ht="12.75" customHeight="1">
      <c r="B120" s="103"/>
      <c r="C120" s="103"/>
      <c r="D120" s="103"/>
      <c r="E120" s="24"/>
      <c r="F120" s="24"/>
      <c r="G120" s="43"/>
      <c r="H120" s="13"/>
      <c r="I120" s="13"/>
      <c r="J120" s="13"/>
      <c r="K120" s="13"/>
      <c r="L120" s="13"/>
      <c r="M120" s="13"/>
      <c r="N120" s="13"/>
      <c r="O120" s="13"/>
      <c r="P120" s="13"/>
      <c r="Q120" s="13"/>
      <c r="R120" s="13"/>
      <c r="S120" s="13"/>
      <c r="T120" s="13"/>
      <c r="U120" s="13"/>
      <c r="V120" s="13"/>
      <c r="W120" s="13"/>
      <c r="X120" s="13"/>
    </row>
    <row r="121" spans="2:24" ht="12.75" customHeight="1">
      <c r="B121" s="103"/>
      <c r="C121" s="103"/>
      <c r="D121" s="103"/>
      <c r="E121" s="24"/>
      <c r="F121" s="24"/>
      <c r="G121" s="43"/>
      <c r="H121" s="13"/>
      <c r="I121" s="13"/>
      <c r="J121" s="13"/>
      <c r="K121" s="13"/>
      <c r="L121" s="13"/>
      <c r="M121" s="13"/>
      <c r="N121" s="13"/>
      <c r="O121" s="13"/>
      <c r="P121" s="13"/>
      <c r="Q121" s="13"/>
      <c r="R121" s="13"/>
      <c r="S121" s="13"/>
      <c r="T121" s="13"/>
      <c r="U121" s="13"/>
      <c r="V121" s="13"/>
      <c r="W121" s="13"/>
      <c r="X121" s="13"/>
    </row>
    <row r="122" spans="2:24" ht="12.75" customHeight="1">
      <c r="B122" s="103"/>
      <c r="C122" s="103"/>
      <c r="D122" s="103"/>
      <c r="E122" s="24"/>
      <c r="F122" s="24"/>
      <c r="G122" s="43"/>
      <c r="H122" s="13"/>
      <c r="I122" s="13"/>
      <c r="J122" s="13"/>
      <c r="K122" s="13"/>
      <c r="L122" s="13"/>
      <c r="M122" s="13"/>
      <c r="N122" s="13"/>
      <c r="O122" s="13"/>
      <c r="P122" s="13"/>
      <c r="Q122" s="13"/>
      <c r="R122" s="13"/>
      <c r="S122" s="13"/>
      <c r="T122" s="13"/>
      <c r="U122" s="13"/>
      <c r="V122" s="13"/>
      <c r="W122" s="13"/>
      <c r="X122" s="13"/>
    </row>
    <row r="123" spans="2:24" ht="12.75" customHeight="1">
      <c r="B123" s="103"/>
      <c r="C123" s="103"/>
      <c r="D123" s="103"/>
      <c r="E123" s="24"/>
      <c r="F123" s="24"/>
      <c r="G123" s="43"/>
      <c r="H123" s="13"/>
      <c r="I123" s="13"/>
      <c r="J123" s="13"/>
      <c r="K123" s="13"/>
      <c r="L123" s="13"/>
      <c r="M123" s="13"/>
      <c r="N123" s="13"/>
      <c r="O123" s="13"/>
      <c r="P123" s="13"/>
      <c r="Q123" s="13"/>
      <c r="R123" s="13"/>
      <c r="S123" s="13"/>
      <c r="T123" s="13"/>
      <c r="U123" s="13"/>
      <c r="V123" s="13"/>
      <c r="W123" s="13"/>
      <c r="X123" s="13"/>
    </row>
    <row r="124" spans="2:24" ht="12.75" customHeight="1">
      <c r="B124" s="103"/>
      <c r="C124" s="103"/>
      <c r="D124" s="103"/>
      <c r="E124" s="24"/>
      <c r="F124" s="24"/>
      <c r="G124" s="43"/>
      <c r="H124" s="13"/>
      <c r="I124" s="13"/>
      <c r="J124" s="13"/>
      <c r="K124" s="13"/>
      <c r="L124" s="13"/>
      <c r="M124" s="13"/>
      <c r="N124" s="13"/>
      <c r="O124" s="13"/>
      <c r="P124" s="13"/>
      <c r="Q124" s="13"/>
      <c r="R124" s="13"/>
      <c r="S124" s="13"/>
      <c r="T124" s="13"/>
      <c r="U124" s="13"/>
      <c r="V124" s="13"/>
      <c r="W124" s="13"/>
      <c r="X124" s="13"/>
    </row>
    <row r="125" spans="2:24" ht="12.75" customHeight="1">
      <c r="B125" s="103"/>
      <c r="C125" s="103"/>
      <c r="D125" s="103"/>
      <c r="E125" s="24"/>
      <c r="F125" s="24"/>
      <c r="G125" s="43"/>
      <c r="H125" s="13"/>
      <c r="I125" s="13"/>
      <c r="J125" s="13"/>
      <c r="K125" s="13"/>
      <c r="L125" s="13"/>
      <c r="M125" s="13"/>
      <c r="N125" s="13"/>
      <c r="O125" s="13"/>
      <c r="P125" s="13"/>
      <c r="Q125" s="13"/>
      <c r="R125" s="13"/>
      <c r="S125" s="13"/>
      <c r="T125" s="13"/>
      <c r="U125" s="13"/>
      <c r="V125" s="13"/>
      <c r="W125" s="13"/>
      <c r="X125" s="13"/>
    </row>
    <row r="126" spans="2:24" ht="12.75" customHeight="1">
      <c r="B126" s="103"/>
      <c r="C126" s="103"/>
      <c r="D126" s="103"/>
      <c r="E126" s="24"/>
      <c r="F126" s="24"/>
      <c r="G126" s="43"/>
      <c r="H126" s="13"/>
      <c r="I126" s="13"/>
      <c r="J126" s="13"/>
      <c r="K126" s="13"/>
      <c r="L126" s="13"/>
      <c r="M126" s="13"/>
      <c r="N126" s="13"/>
      <c r="O126" s="13"/>
      <c r="P126" s="13"/>
      <c r="Q126" s="13"/>
      <c r="R126" s="13"/>
      <c r="S126" s="13"/>
      <c r="T126" s="13"/>
      <c r="U126" s="13"/>
      <c r="V126" s="13"/>
      <c r="W126" s="13"/>
      <c r="X126" s="13"/>
    </row>
    <row r="127" spans="2:24" ht="12.75" customHeight="1">
      <c r="B127" s="103"/>
      <c r="C127" s="103"/>
      <c r="D127" s="103"/>
      <c r="E127" s="24"/>
      <c r="F127" s="24"/>
      <c r="G127" s="43"/>
      <c r="H127" s="13"/>
      <c r="I127" s="13"/>
      <c r="J127" s="13"/>
      <c r="K127" s="13"/>
      <c r="L127" s="13"/>
      <c r="M127" s="13"/>
      <c r="N127" s="13"/>
      <c r="O127" s="13"/>
      <c r="P127" s="13"/>
      <c r="Q127" s="13"/>
      <c r="R127" s="13"/>
      <c r="S127" s="13"/>
      <c r="T127" s="13"/>
      <c r="U127" s="13"/>
      <c r="V127" s="13"/>
      <c r="W127" s="13"/>
      <c r="X127" s="13"/>
    </row>
    <row r="128" spans="2:24" ht="12.75" customHeight="1">
      <c r="B128" s="103"/>
      <c r="C128" s="103"/>
      <c r="D128" s="103"/>
      <c r="E128" s="24"/>
      <c r="F128" s="24"/>
      <c r="G128" s="43"/>
      <c r="H128" s="13"/>
      <c r="I128" s="13"/>
      <c r="J128" s="13"/>
      <c r="K128" s="13"/>
      <c r="L128" s="13"/>
      <c r="M128" s="13"/>
      <c r="N128" s="13"/>
      <c r="O128" s="13"/>
      <c r="P128" s="13"/>
      <c r="Q128" s="13"/>
      <c r="R128" s="13"/>
      <c r="S128" s="13"/>
      <c r="T128" s="13"/>
      <c r="U128" s="13"/>
      <c r="V128" s="13"/>
      <c r="W128" s="13"/>
      <c r="X128" s="13"/>
    </row>
    <row r="129" spans="2:24" ht="12.75" customHeight="1">
      <c r="B129" s="103"/>
      <c r="C129" s="103"/>
      <c r="D129" s="103"/>
      <c r="E129" s="24"/>
      <c r="F129" s="24"/>
      <c r="G129" s="43"/>
      <c r="H129" s="13"/>
      <c r="I129" s="13"/>
      <c r="J129" s="13"/>
      <c r="K129" s="13"/>
      <c r="L129" s="13"/>
      <c r="M129" s="13"/>
      <c r="N129" s="13"/>
      <c r="O129" s="13"/>
      <c r="P129" s="13"/>
      <c r="Q129" s="13"/>
      <c r="R129" s="13"/>
      <c r="S129" s="13"/>
      <c r="T129" s="13"/>
      <c r="U129" s="13"/>
      <c r="V129" s="13"/>
      <c r="W129" s="13"/>
      <c r="X129" s="13"/>
    </row>
    <row r="130" spans="2:24" ht="12.75" customHeight="1">
      <c r="B130" s="103"/>
      <c r="C130" s="103"/>
      <c r="D130" s="103"/>
      <c r="E130" s="24"/>
      <c r="F130" s="24"/>
      <c r="G130" s="43"/>
      <c r="H130" s="13"/>
      <c r="I130" s="13"/>
      <c r="J130" s="13"/>
      <c r="K130" s="13"/>
      <c r="L130" s="13"/>
      <c r="M130" s="13"/>
      <c r="N130" s="13"/>
      <c r="O130" s="13"/>
      <c r="P130" s="13"/>
      <c r="Q130" s="13"/>
      <c r="R130" s="13"/>
      <c r="S130" s="13"/>
      <c r="T130" s="13"/>
      <c r="U130" s="13"/>
      <c r="V130" s="13"/>
      <c r="W130" s="13"/>
      <c r="X130" s="13"/>
    </row>
    <row r="131" spans="2:24" ht="12.75" customHeight="1">
      <c r="B131" s="103"/>
      <c r="C131" s="103"/>
      <c r="D131" s="103"/>
      <c r="E131" s="24"/>
      <c r="F131" s="24"/>
      <c r="G131" s="43"/>
      <c r="H131" s="13"/>
      <c r="I131" s="13"/>
      <c r="J131" s="13"/>
      <c r="K131" s="13"/>
      <c r="L131" s="13"/>
      <c r="M131" s="13"/>
      <c r="N131" s="13"/>
      <c r="O131" s="13"/>
      <c r="P131" s="13"/>
      <c r="Q131" s="13"/>
      <c r="R131" s="13"/>
      <c r="S131" s="13"/>
      <c r="T131" s="13"/>
      <c r="U131" s="13"/>
      <c r="V131" s="13"/>
      <c r="W131" s="13"/>
      <c r="X131" s="13"/>
    </row>
    <row r="132" spans="2:24" ht="12.75" customHeight="1">
      <c r="B132" s="103"/>
      <c r="C132" s="103"/>
      <c r="D132" s="103"/>
      <c r="E132" s="24"/>
      <c r="F132" s="24"/>
      <c r="G132" s="43"/>
      <c r="H132" s="13"/>
      <c r="I132" s="13"/>
      <c r="J132" s="13"/>
      <c r="K132" s="13"/>
      <c r="L132" s="13"/>
      <c r="M132" s="13"/>
      <c r="N132" s="13"/>
      <c r="O132" s="13"/>
      <c r="P132" s="13"/>
      <c r="Q132" s="13"/>
      <c r="R132" s="13"/>
      <c r="S132" s="13"/>
      <c r="T132" s="13"/>
      <c r="U132" s="13"/>
      <c r="V132" s="13"/>
      <c r="W132" s="13"/>
      <c r="X132" s="13"/>
    </row>
    <row r="133" spans="2:24" ht="12.75" customHeight="1">
      <c r="B133" s="103"/>
      <c r="C133" s="103"/>
      <c r="D133" s="103"/>
      <c r="E133" s="24"/>
      <c r="F133" s="24"/>
      <c r="G133" s="43"/>
      <c r="H133" s="13"/>
      <c r="I133" s="13"/>
      <c r="J133" s="13"/>
      <c r="K133" s="13"/>
      <c r="L133" s="13"/>
      <c r="M133" s="13"/>
      <c r="N133" s="13"/>
      <c r="O133" s="13"/>
      <c r="P133" s="13"/>
      <c r="Q133" s="13"/>
      <c r="R133" s="13"/>
      <c r="S133" s="13"/>
      <c r="T133" s="13"/>
      <c r="U133" s="13"/>
      <c r="V133" s="13"/>
      <c r="W133" s="13"/>
      <c r="X133" s="13"/>
    </row>
    <row r="134" spans="2:24" ht="12.75" customHeight="1">
      <c r="B134" s="103"/>
      <c r="C134" s="103"/>
      <c r="D134" s="103"/>
      <c r="E134" s="24"/>
      <c r="F134" s="24"/>
      <c r="G134" s="43"/>
      <c r="H134" s="13"/>
      <c r="I134" s="13"/>
      <c r="J134" s="13"/>
      <c r="K134" s="13"/>
      <c r="L134" s="13"/>
      <c r="M134" s="13"/>
      <c r="N134" s="13"/>
      <c r="O134" s="13"/>
      <c r="P134" s="13"/>
      <c r="Q134" s="13"/>
      <c r="R134" s="13"/>
      <c r="S134" s="13"/>
      <c r="T134" s="13"/>
      <c r="U134" s="13"/>
      <c r="V134" s="13"/>
      <c r="W134" s="13"/>
      <c r="X134" s="13"/>
    </row>
    <row r="135" spans="2:24" ht="12.75" customHeight="1">
      <c r="B135" s="103"/>
      <c r="C135" s="103"/>
      <c r="D135" s="103"/>
      <c r="E135" s="24"/>
      <c r="F135" s="24"/>
      <c r="G135" s="43"/>
      <c r="H135" s="13"/>
      <c r="I135" s="13"/>
      <c r="J135" s="13"/>
      <c r="K135" s="13"/>
      <c r="L135" s="13"/>
      <c r="M135" s="13"/>
      <c r="N135" s="13"/>
      <c r="O135" s="13"/>
      <c r="P135" s="13"/>
      <c r="Q135" s="13"/>
      <c r="R135" s="13"/>
      <c r="S135" s="13"/>
      <c r="T135" s="13"/>
      <c r="U135" s="13"/>
      <c r="V135" s="13"/>
      <c r="W135" s="13"/>
      <c r="X135" s="13"/>
    </row>
    <row r="136" spans="2:24" ht="12.75" customHeight="1">
      <c r="B136" s="103"/>
      <c r="C136" s="103"/>
      <c r="D136" s="103"/>
      <c r="E136" s="24"/>
      <c r="F136" s="24"/>
      <c r="G136" s="43"/>
      <c r="H136" s="13"/>
      <c r="I136" s="13"/>
      <c r="J136" s="13"/>
      <c r="K136" s="13"/>
      <c r="L136" s="13"/>
      <c r="M136" s="13"/>
      <c r="N136" s="13"/>
      <c r="O136" s="13"/>
      <c r="P136" s="13"/>
      <c r="Q136" s="13"/>
      <c r="R136" s="13"/>
      <c r="S136" s="13"/>
      <c r="T136" s="13"/>
      <c r="U136" s="13"/>
      <c r="V136" s="13"/>
      <c r="W136" s="13"/>
      <c r="X136" s="13"/>
    </row>
    <row r="137" spans="2:24" ht="12.75" customHeight="1">
      <c r="B137" s="103"/>
      <c r="C137" s="103"/>
      <c r="D137" s="103"/>
      <c r="E137" s="24"/>
      <c r="F137" s="24"/>
      <c r="G137" s="43"/>
      <c r="H137" s="13"/>
      <c r="I137" s="13"/>
      <c r="J137" s="13"/>
      <c r="K137" s="13"/>
      <c r="L137" s="13"/>
      <c r="M137" s="13"/>
      <c r="N137" s="13"/>
      <c r="O137" s="13"/>
      <c r="P137" s="13"/>
      <c r="Q137" s="13"/>
      <c r="R137" s="13"/>
      <c r="S137" s="13"/>
      <c r="T137" s="13"/>
      <c r="U137" s="13"/>
      <c r="V137" s="13"/>
      <c r="W137" s="13"/>
      <c r="X137" s="13"/>
    </row>
    <row r="138" spans="2:24" ht="12.75" customHeight="1">
      <c r="B138" s="103"/>
      <c r="C138" s="103"/>
      <c r="D138" s="103"/>
      <c r="E138" s="24"/>
      <c r="F138" s="24"/>
      <c r="G138" s="43"/>
      <c r="H138" s="13"/>
      <c r="I138" s="13"/>
      <c r="J138" s="13"/>
      <c r="K138" s="13"/>
      <c r="L138" s="13"/>
      <c r="M138" s="13"/>
      <c r="N138" s="13"/>
      <c r="O138" s="13"/>
      <c r="P138" s="13"/>
      <c r="Q138" s="13"/>
      <c r="R138" s="13"/>
      <c r="S138" s="13"/>
      <c r="T138" s="13"/>
      <c r="U138" s="13"/>
      <c r="V138" s="13"/>
      <c r="W138" s="13"/>
      <c r="X138" s="13"/>
    </row>
    <row r="139" spans="2:24" ht="12.75" customHeight="1">
      <c r="B139" s="103"/>
      <c r="C139" s="103"/>
      <c r="D139" s="103"/>
      <c r="E139" s="24"/>
      <c r="F139" s="24"/>
      <c r="G139" s="43"/>
      <c r="H139" s="13"/>
      <c r="I139" s="13"/>
      <c r="J139" s="13"/>
      <c r="K139" s="13"/>
      <c r="L139" s="13"/>
      <c r="M139" s="13"/>
      <c r="N139" s="13"/>
      <c r="O139" s="13"/>
      <c r="P139" s="13"/>
      <c r="Q139" s="13"/>
      <c r="R139" s="13"/>
      <c r="S139" s="13"/>
      <c r="T139" s="13"/>
      <c r="U139" s="13"/>
      <c r="V139" s="13"/>
      <c r="W139" s="13"/>
      <c r="X139" s="13"/>
    </row>
    <row r="140" spans="2:24" ht="12.75" customHeight="1">
      <c r="B140" s="103"/>
      <c r="C140" s="103"/>
      <c r="D140" s="103"/>
      <c r="E140" s="24"/>
      <c r="F140" s="24"/>
      <c r="G140" s="43"/>
      <c r="H140" s="13"/>
      <c r="I140" s="13"/>
      <c r="J140" s="13"/>
      <c r="K140" s="13"/>
      <c r="L140" s="13"/>
      <c r="M140" s="13"/>
      <c r="N140" s="13"/>
      <c r="O140" s="13"/>
      <c r="P140" s="13"/>
      <c r="Q140" s="13"/>
      <c r="R140" s="13"/>
      <c r="S140" s="13"/>
      <c r="T140" s="13"/>
      <c r="U140" s="13"/>
      <c r="V140" s="13"/>
      <c r="W140" s="13"/>
      <c r="X140" s="13"/>
    </row>
    <row r="141" spans="2:24" ht="12.75" customHeight="1">
      <c r="B141" s="103"/>
      <c r="C141" s="103"/>
      <c r="D141" s="103"/>
      <c r="E141" s="24"/>
      <c r="F141" s="24"/>
      <c r="G141" s="43"/>
      <c r="H141" s="13"/>
      <c r="I141" s="13"/>
      <c r="J141" s="13"/>
      <c r="K141" s="13"/>
      <c r="L141" s="13"/>
      <c r="M141" s="13"/>
      <c r="N141" s="13"/>
      <c r="O141" s="13"/>
      <c r="P141" s="13"/>
      <c r="Q141" s="13"/>
      <c r="R141" s="13"/>
      <c r="S141" s="13"/>
      <c r="T141" s="13"/>
      <c r="U141" s="13"/>
      <c r="V141" s="13"/>
      <c r="W141" s="13"/>
      <c r="X141" s="13"/>
    </row>
    <row r="142" spans="2:24" ht="12.75" customHeight="1">
      <c r="B142" s="103"/>
      <c r="C142" s="103"/>
      <c r="D142" s="103"/>
      <c r="E142" s="24"/>
      <c r="F142" s="24"/>
      <c r="G142" s="43"/>
      <c r="H142" s="13"/>
      <c r="I142" s="13"/>
      <c r="J142" s="13"/>
      <c r="K142" s="13"/>
      <c r="L142" s="13"/>
      <c r="M142" s="13"/>
      <c r="N142" s="13"/>
      <c r="O142" s="13"/>
      <c r="P142" s="13"/>
      <c r="Q142" s="13"/>
      <c r="R142" s="13"/>
      <c r="S142" s="13"/>
      <c r="T142" s="13"/>
      <c r="U142" s="13"/>
      <c r="V142" s="13"/>
      <c r="W142" s="13"/>
      <c r="X142" s="13"/>
    </row>
    <row r="143" spans="2:24" ht="12.75" customHeight="1">
      <c r="B143" s="103"/>
      <c r="C143" s="103"/>
      <c r="D143" s="103"/>
      <c r="E143" s="24"/>
      <c r="F143" s="24"/>
      <c r="G143" s="43"/>
      <c r="H143" s="13"/>
      <c r="I143" s="13"/>
      <c r="J143" s="13"/>
      <c r="K143" s="13"/>
      <c r="L143" s="13"/>
      <c r="M143" s="13"/>
      <c r="N143" s="13"/>
      <c r="O143" s="13"/>
      <c r="P143" s="13"/>
      <c r="Q143" s="13"/>
      <c r="R143" s="13"/>
      <c r="S143" s="13"/>
      <c r="T143" s="13"/>
      <c r="U143" s="13"/>
      <c r="V143" s="13"/>
      <c r="W143" s="13"/>
      <c r="X143" s="13"/>
    </row>
    <row r="144" spans="2:24" ht="12.75" customHeight="1">
      <c r="B144" s="103"/>
      <c r="C144" s="103"/>
      <c r="D144" s="103"/>
      <c r="E144" s="24"/>
      <c r="F144" s="24"/>
      <c r="G144" s="43"/>
      <c r="H144" s="13"/>
      <c r="I144" s="13"/>
      <c r="J144" s="13"/>
      <c r="K144" s="13"/>
      <c r="L144" s="13"/>
      <c r="M144" s="13"/>
      <c r="N144" s="13"/>
      <c r="O144" s="13"/>
      <c r="P144" s="13"/>
      <c r="Q144" s="13"/>
      <c r="R144" s="13"/>
      <c r="S144" s="13"/>
      <c r="T144" s="13"/>
      <c r="U144" s="13"/>
      <c r="V144" s="13"/>
      <c r="W144" s="13"/>
      <c r="X144" s="13"/>
    </row>
    <row r="145" spans="2:24" ht="12.75" customHeight="1">
      <c r="B145" s="103"/>
      <c r="C145" s="103"/>
      <c r="D145" s="103"/>
      <c r="E145" s="24"/>
      <c r="F145" s="24"/>
      <c r="G145" s="43"/>
      <c r="H145" s="13"/>
      <c r="I145" s="13"/>
      <c r="J145" s="13"/>
      <c r="K145" s="13"/>
      <c r="L145" s="13"/>
      <c r="M145" s="13"/>
      <c r="N145" s="13"/>
      <c r="O145" s="13"/>
      <c r="P145" s="13"/>
      <c r="Q145" s="13"/>
      <c r="R145" s="13"/>
      <c r="S145" s="13"/>
      <c r="T145" s="13"/>
      <c r="U145" s="13"/>
      <c r="V145" s="13"/>
      <c r="W145" s="13"/>
      <c r="X145" s="13"/>
    </row>
    <row r="146" spans="2:24" ht="12.75" customHeight="1">
      <c r="B146" s="103"/>
      <c r="C146" s="103"/>
      <c r="D146" s="103"/>
      <c r="E146" s="24"/>
      <c r="F146" s="24"/>
      <c r="G146" s="43"/>
      <c r="H146" s="13"/>
      <c r="I146" s="13"/>
      <c r="J146" s="13"/>
      <c r="K146" s="13"/>
      <c r="L146" s="13"/>
      <c r="M146" s="13"/>
      <c r="N146" s="13"/>
      <c r="O146" s="13"/>
      <c r="P146" s="13"/>
      <c r="Q146" s="13"/>
      <c r="R146" s="13"/>
      <c r="S146" s="13"/>
      <c r="T146" s="13"/>
      <c r="U146" s="13"/>
      <c r="V146" s="13"/>
      <c r="W146" s="13"/>
      <c r="X146" s="13"/>
    </row>
    <row r="147" spans="2:24" ht="12.75" customHeight="1">
      <c r="B147" s="103"/>
      <c r="C147" s="103"/>
      <c r="D147" s="103"/>
      <c r="E147" s="24"/>
      <c r="F147" s="24"/>
      <c r="G147" s="43"/>
      <c r="H147" s="13"/>
      <c r="I147" s="13"/>
      <c r="J147" s="13"/>
      <c r="K147" s="13"/>
      <c r="L147" s="13"/>
      <c r="M147" s="13"/>
      <c r="N147" s="13"/>
      <c r="O147" s="13"/>
      <c r="P147" s="13"/>
      <c r="Q147" s="13"/>
      <c r="R147" s="13"/>
      <c r="S147" s="13"/>
      <c r="T147" s="13"/>
      <c r="U147" s="13"/>
      <c r="V147" s="13"/>
      <c r="W147" s="13"/>
      <c r="X147" s="13"/>
    </row>
    <row r="148" spans="2:24" ht="12.75" customHeight="1">
      <c r="B148" s="103"/>
      <c r="C148" s="103"/>
      <c r="D148" s="103"/>
      <c r="E148" s="24"/>
      <c r="F148" s="24"/>
      <c r="G148" s="43"/>
      <c r="H148" s="13"/>
      <c r="I148" s="13"/>
      <c r="J148" s="13"/>
      <c r="K148" s="13"/>
      <c r="L148" s="13"/>
      <c r="M148" s="13"/>
      <c r="N148" s="13"/>
      <c r="O148" s="13"/>
      <c r="P148" s="13"/>
      <c r="Q148" s="13"/>
      <c r="R148" s="13"/>
      <c r="S148" s="13"/>
      <c r="T148" s="13"/>
      <c r="U148" s="13"/>
      <c r="V148" s="13"/>
      <c r="W148" s="13"/>
      <c r="X148" s="13"/>
    </row>
    <row r="149" spans="2:24" ht="12.75" customHeight="1">
      <c r="B149" s="103"/>
      <c r="C149" s="103"/>
      <c r="D149" s="103"/>
      <c r="E149" s="24"/>
      <c r="F149" s="24"/>
      <c r="G149" s="43"/>
      <c r="H149" s="13"/>
      <c r="I149" s="13"/>
      <c r="J149" s="13"/>
      <c r="K149" s="13"/>
      <c r="L149" s="13"/>
      <c r="M149" s="13"/>
      <c r="N149" s="13"/>
      <c r="O149" s="13"/>
      <c r="P149" s="13"/>
      <c r="Q149" s="13"/>
      <c r="R149" s="13"/>
      <c r="S149" s="13"/>
      <c r="T149" s="13"/>
      <c r="U149" s="13"/>
      <c r="V149" s="13"/>
      <c r="W149" s="13"/>
      <c r="X149" s="13"/>
    </row>
    <row r="150" spans="2:24" ht="12.75" customHeight="1">
      <c r="B150" s="103"/>
      <c r="C150" s="103"/>
      <c r="D150" s="103"/>
      <c r="E150" s="24"/>
      <c r="F150" s="24"/>
      <c r="G150" s="43"/>
      <c r="H150" s="13"/>
      <c r="I150" s="13"/>
      <c r="J150" s="13"/>
      <c r="K150" s="13"/>
      <c r="L150" s="13"/>
      <c r="M150" s="13"/>
      <c r="N150" s="13"/>
      <c r="O150" s="13"/>
      <c r="P150" s="13"/>
      <c r="Q150" s="13"/>
      <c r="R150" s="13"/>
      <c r="S150" s="13"/>
      <c r="T150" s="13"/>
      <c r="U150" s="13"/>
      <c r="V150" s="13"/>
      <c r="W150" s="13"/>
      <c r="X150" s="13"/>
    </row>
    <row r="151" spans="2:24" ht="12.75" customHeight="1">
      <c r="B151" s="103"/>
      <c r="C151" s="103"/>
      <c r="D151" s="103"/>
      <c r="E151" s="24"/>
      <c r="F151" s="24"/>
      <c r="G151" s="43"/>
      <c r="H151" s="13"/>
      <c r="I151" s="13"/>
      <c r="J151" s="13"/>
      <c r="K151" s="13"/>
      <c r="L151" s="13"/>
      <c r="M151" s="13"/>
      <c r="N151" s="13"/>
      <c r="O151" s="13"/>
      <c r="P151" s="13"/>
      <c r="Q151" s="13"/>
      <c r="R151" s="13"/>
      <c r="S151" s="13"/>
      <c r="T151" s="13"/>
      <c r="U151" s="13"/>
      <c r="V151" s="13"/>
      <c r="W151" s="13"/>
      <c r="X151" s="13"/>
    </row>
    <row r="152" spans="2:24" ht="12.75" customHeight="1">
      <c r="B152" s="103"/>
      <c r="C152" s="103"/>
      <c r="D152" s="103"/>
      <c r="E152" s="24"/>
      <c r="F152" s="24"/>
      <c r="G152" s="43"/>
      <c r="H152" s="13"/>
      <c r="I152" s="13"/>
      <c r="J152" s="13"/>
      <c r="K152" s="13"/>
      <c r="L152" s="13"/>
      <c r="M152" s="13"/>
      <c r="N152" s="13"/>
      <c r="O152" s="13"/>
      <c r="P152" s="13"/>
      <c r="Q152" s="13"/>
      <c r="R152" s="13"/>
      <c r="S152" s="13"/>
      <c r="T152" s="13"/>
      <c r="U152" s="13"/>
      <c r="V152" s="13"/>
      <c r="W152" s="13"/>
      <c r="X152" s="13"/>
    </row>
    <row r="153" spans="2:24" ht="12.75" customHeight="1">
      <c r="B153" s="103"/>
      <c r="C153" s="103"/>
      <c r="D153" s="103"/>
      <c r="E153" s="24"/>
      <c r="F153" s="24"/>
      <c r="G153" s="43"/>
      <c r="H153" s="13"/>
      <c r="I153" s="13"/>
      <c r="J153" s="13"/>
      <c r="K153" s="13"/>
      <c r="L153" s="13"/>
      <c r="M153" s="13"/>
      <c r="N153" s="13"/>
      <c r="O153" s="13"/>
      <c r="P153" s="13"/>
      <c r="Q153" s="13"/>
      <c r="R153" s="13"/>
      <c r="S153" s="13"/>
      <c r="T153" s="13"/>
      <c r="U153" s="13"/>
      <c r="V153" s="13"/>
      <c r="W153" s="13"/>
      <c r="X153" s="13"/>
    </row>
    <row r="154" spans="2:24" ht="12.75" customHeight="1">
      <c r="B154" s="103"/>
      <c r="C154" s="103"/>
      <c r="D154" s="103"/>
      <c r="E154" s="24"/>
      <c r="F154" s="24"/>
      <c r="G154" s="43"/>
      <c r="H154" s="13"/>
      <c r="I154" s="13"/>
      <c r="J154" s="13"/>
      <c r="K154" s="13"/>
      <c r="L154" s="13"/>
      <c r="M154" s="13"/>
      <c r="N154" s="13"/>
      <c r="O154" s="13"/>
      <c r="P154" s="13"/>
      <c r="Q154" s="13"/>
      <c r="R154" s="13"/>
      <c r="S154" s="13"/>
      <c r="T154" s="13"/>
      <c r="U154" s="13"/>
      <c r="V154" s="13"/>
      <c r="W154" s="13"/>
      <c r="X154" s="13"/>
    </row>
    <row r="155" spans="2:24" ht="12.75" customHeight="1">
      <c r="B155" s="103"/>
      <c r="C155" s="103"/>
      <c r="D155" s="103"/>
      <c r="E155" s="24"/>
      <c r="F155" s="24"/>
      <c r="G155" s="43"/>
      <c r="H155" s="13"/>
      <c r="I155" s="13"/>
      <c r="J155" s="13"/>
      <c r="K155" s="13"/>
      <c r="L155" s="13"/>
      <c r="M155" s="13"/>
      <c r="N155" s="13"/>
      <c r="O155" s="13"/>
      <c r="P155" s="13"/>
      <c r="Q155" s="13"/>
      <c r="R155" s="13"/>
      <c r="S155" s="13"/>
      <c r="T155" s="13"/>
      <c r="U155" s="13"/>
      <c r="V155" s="13"/>
      <c r="W155" s="13"/>
      <c r="X155" s="13"/>
    </row>
    <row r="156" spans="2:24" ht="12.75" customHeight="1">
      <c r="B156" s="103"/>
      <c r="C156" s="103"/>
      <c r="D156" s="103"/>
      <c r="E156" s="24"/>
      <c r="F156" s="24"/>
      <c r="G156" s="43"/>
      <c r="H156" s="13"/>
      <c r="I156" s="13"/>
      <c r="J156" s="13"/>
      <c r="K156" s="13"/>
      <c r="L156" s="13"/>
      <c r="M156" s="13"/>
      <c r="N156" s="13"/>
      <c r="O156" s="13"/>
      <c r="P156" s="13"/>
      <c r="Q156" s="13"/>
      <c r="R156" s="13"/>
      <c r="S156" s="13"/>
      <c r="T156" s="13"/>
      <c r="U156" s="13"/>
      <c r="V156" s="13"/>
      <c r="W156" s="13"/>
      <c r="X156" s="13"/>
    </row>
    <row r="157" spans="2:24" ht="12.75" customHeight="1">
      <c r="B157" s="103"/>
      <c r="C157" s="103"/>
      <c r="D157" s="103"/>
      <c r="E157" s="24"/>
      <c r="F157" s="24"/>
      <c r="G157" s="43"/>
      <c r="H157" s="13"/>
      <c r="I157" s="13"/>
      <c r="J157" s="13"/>
      <c r="K157" s="13"/>
      <c r="L157" s="13"/>
      <c r="M157" s="13"/>
      <c r="N157" s="13"/>
      <c r="O157" s="13"/>
      <c r="P157" s="13"/>
      <c r="Q157" s="13"/>
      <c r="R157" s="13"/>
      <c r="S157" s="13"/>
      <c r="T157" s="13"/>
      <c r="U157" s="13"/>
      <c r="V157" s="13"/>
      <c r="W157" s="13"/>
      <c r="X157" s="13"/>
    </row>
    <row r="158" spans="2:24" ht="12.75" customHeight="1">
      <c r="B158" s="103"/>
      <c r="C158" s="103"/>
      <c r="D158" s="103"/>
      <c r="E158" s="24"/>
      <c r="F158" s="24"/>
      <c r="G158" s="43"/>
      <c r="H158" s="13"/>
      <c r="I158" s="13"/>
      <c r="J158" s="13"/>
      <c r="K158" s="13"/>
      <c r="L158" s="13"/>
      <c r="M158" s="13"/>
      <c r="N158" s="13"/>
      <c r="O158" s="13"/>
      <c r="P158" s="13"/>
      <c r="Q158" s="13"/>
      <c r="R158" s="13"/>
      <c r="S158" s="13"/>
      <c r="T158" s="13"/>
      <c r="U158" s="13"/>
      <c r="V158" s="13"/>
      <c r="W158" s="13"/>
      <c r="X158" s="13"/>
    </row>
    <row r="159" spans="2:24" ht="12.75" customHeight="1">
      <c r="B159" s="103"/>
      <c r="C159" s="103"/>
      <c r="D159" s="103"/>
      <c r="E159" s="24"/>
      <c r="F159" s="24"/>
      <c r="G159" s="43"/>
      <c r="H159" s="13"/>
      <c r="I159" s="13"/>
      <c r="J159" s="13"/>
      <c r="K159" s="13"/>
      <c r="L159" s="13"/>
      <c r="M159" s="13"/>
      <c r="N159" s="13"/>
      <c r="O159" s="13"/>
      <c r="P159" s="13"/>
      <c r="Q159" s="13"/>
      <c r="R159" s="13"/>
      <c r="S159" s="13"/>
      <c r="T159" s="13"/>
      <c r="U159" s="13"/>
      <c r="V159" s="13"/>
      <c r="W159" s="13"/>
      <c r="X159" s="13"/>
    </row>
    <row r="160" spans="2:24" ht="12.75" customHeight="1">
      <c r="B160" s="103"/>
      <c r="C160" s="103"/>
      <c r="D160" s="103"/>
      <c r="E160" s="24"/>
      <c r="F160" s="24"/>
      <c r="G160" s="43"/>
      <c r="H160" s="13"/>
      <c r="I160" s="13"/>
      <c r="J160" s="13"/>
      <c r="K160" s="13"/>
      <c r="L160" s="13"/>
      <c r="M160" s="13"/>
      <c r="N160" s="13"/>
      <c r="O160" s="13"/>
      <c r="P160" s="13"/>
      <c r="Q160" s="13"/>
      <c r="R160" s="13"/>
      <c r="S160" s="13"/>
      <c r="T160" s="13"/>
      <c r="U160" s="13"/>
      <c r="V160" s="13"/>
      <c r="W160" s="13"/>
      <c r="X160" s="13"/>
    </row>
    <row r="161" spans="2:24" ht="12.75" customHeight="1">
      <c r="B161" s="103"/>
      <c r="C161" s="103"/>
      <c r="D161" s="103"/>
      <c r="E161" s="24"/>
      <c r="F161" s="24"/>
      <c r="G161" s="43"/>
      <c r="H161" s="13"/>
      <c r="I161" s="13"/>
      <c r="J161" s="13"/>
      <c r="K161" s="13"/>
      <c r="L161" s="13"/>
      <c r="M161" s="13"/>
      <c r="N161" s="13"/>
      <c r="O161" s="13"/>
      <c r="P161" s="13"/>
      <c r="Q161" s="13"/>
      <c r="R161" s="13"/>
      <c r="S161" s="13"/>
      <c r="T161" s="13"/>
      <c r="U161" s="13"/>
      <c r="V161" s="13"/>
      <c r="W161" s="13"/>
      <c r="X161" s="13"/>
    </row>
    <row r="162" spans="2:24" ht="12.75" customHeight="1">
      <c r="B162" s="103"/>
      <c r="C162" s="103"/>
      <c r="D162" s="103"/>
      <c r="E162" s="24"/>
      <c r="F162" s="24"/>
      <c r="G162" s="43"/>
      <c r="H162" s="13"/>
      <c r="I162" s="13"/>
      <c r="J162" s="13"/>
      <c r="K162" s="13"/>
      <c r="L162" s="13"/>
      <c r="M162" s="13"/>
      <c r="N162" s="13"/>
      <c r="O162" s="13"/>
      <c r="P162" s="13"/>
      <c r="Q162" s="13"/>
      <c r="R162" s="13"/>
      <c r="S162" s="13"/>
      <c r="T162" s="13"/>
      <c r="U162" s="13"/>
      <c r="V162" s="13"/>
      <c r="W162" s="13"/>
      <c r="X162" s="13"/>
    </row>
    <row r="163" spans="2:24" ht="12.75" customHeight="1">
      <c r="B163" s="103"/>
      <c r="C163" s="103"/>
      <c r="D163" s="103"/>
      <c r="E163" s="24"/>
      <c r="F163" s="24"/>
      <c r="G163" s="43"/>
      <c r="H163" s="13"/>
      <c r="I163" s="13"/>
      <c r="J163" s="13"/>
      <c r="K163" s="13"/>
      <c r="L163" s="13"/>
      <c r="M163" s="13"/>
      <c r="N163" s="13"/>
      <c r="O163" s="13"/>
      <c r="P163" s="13"/>
      <c r="Q163" s="13"/>
      <c r="R163" s="13"/>
      <c r="S163" s="13"/>
      <c r="T163" s="13"/>
      <c r="U163" s="13"/>
      <c r="V163" s="13"/>
      <c r="W163" s="13"/>
      <c r="X163" s="13"/>
    </row>
    <row r="164" spans="2:24" ht="12.75" customHeight="1">
      <c r="B164" s="103"/>
      <c r="C164" s="103"/>
      <c r="D164" s="103"/>
      <c r="E164" s="24"/>
      <c r="F164" s="24"/>
      <c r="G164" s="43"/>
      <c r="H164" s="13"/>
      <c r="I164" s="13"/>
      <c r="J164" s="13"/>
      <c r="K164" s="13"/>
      <c r="L164" s="13"/>
      <c r="M164" s="13"/>
      <c r="N164" s="13"/>
      <c r="O164" s="13"/>
      <c r="P164" s="13"/>
      <c r="Q164" s="13"/>
      <c r="R164" s="13"/>
      <c r="S164" s="13"/>
      <c r="T164" s="13"/>
      <c r="U164" s="13"/>
      <c r="V164" s="13"/>
      <c r="W164" s="13"/>
      <c r="X164" s="13"/>
    </row>
    <row r="165" spans="2:24" ht="12.75" customHeight="1">
      <c r="B165" s="103"/>
      <c r="C165" s="103"/>
      <c r="D165" s="103"/>
      <c r="E165" s="24"/>
      <c r="F165" s="24"/>
      <c r="G165" s="43"/>
      <c r="H165" s="13"/>
      <c r="I165" s="13"/>
      <c r="J165" s="13"/>
      <c r="K165" s="13"/>
      <c r="L165" s="13"/>
      <c r="M165" s="13"/>
      <c r="N165" s="13"/>
      <c r="O165" s="13"/>
      <c r="P165" s="13"/>
      <c r="Q165" s="13"/>
      <c r="R165" s="13"/>
      <c r="S165" s="13"/>
      <c r="T165" s="13"/>
      <c r="U165" s="13"/>
      <c r="V165" s="13"/>
      <c r="W165" s="13"/>
      <c r="X165" s="13"/>
    </row>
    <row r="166" spans="2:24" ht="12.75" customHeight="1">
      <c r="B166" s="103"/>
      <c r="C166" s="103"/>
      <c r="D166" s="103"/>
      <c r="E166" s="24"/>
      <c r="F166" s="24"/>
      <c r="G166" s="43"/>
      <c r="H166" s="13"/>
      <c r="I166" s="13"/>
      <c r="J166" s="13"/>
      <c r="K166" s="13"/>
      <c r="L166" s="13"/>
      <c r="M166" s="13"/>
      <c r="N166" s="13"/>
      <c r="O166" s="13"/>
      <c r="P166" s="13"/>
      <c r="Q166" s="13"/>
      <c r="R166" s="13"/>
      <c r="S166" s="13"/>
      <c r="T166" s="13"/>
      <c r="U166" s="13"/>
      <c r="V166" s="13"/>
      <c r="W166" s="13"/>
      <c r="X166" s="13"/>
    </row>
    <row r="167" spans="2:24" ht="12.75" customHeight="1">
      <c r="B167" s="103"/>
      <c r="C167" s="103"/>
      <c r="D167" s="103"/>
      <c r="E167" s="24"/>
      <c r="F167" s="24"/>
      <c r="G167" s="43"/>
      <c r="H167" s="13"/>
      <c r="I167" s="13"/>
      <c r="J167" s="13"/>
      <c r="K167" s="13"/>
      <c r="L167" s="13"/>
      <c r="M167" s="13"/>
      <c r="N167" s="13"/>
      <c r="O167" s="13"/>
      <c r="P167" s="13"/>
      <c r="Q167" s="13"/>
      <c r="R167" s="13"/>
      <c r="S167" s="13"/>
      <c r="T167" s="13"/>
      <c r="U167" s="13"/>
      <c r="V167" s="13"/>
      <c r="W167" s="13"/>
      <c r="X167" s="13"/>
    </row>
    <row r="168" spans="2:24" ht="12.75" customHeight="1">
      <c r="B168" s="103"/>
      <c r="C168" s="103"/>
      <c r="D168" s="103"/>
      <c r="E168" s="24"/>
      <c r="F168" s="24"/>
      <c r="G168" s="43"/>
      <c r="H168" s="13"/>
      <c r="I168" s="13"/>
      <c r="J168" s="13"/>
      <c r="K168" s="13"/>
      <c r="L168" s="13"/>
      <c r="M168" s="13"/>
      <c r="N168" s="13"/>
      <c r="O168" s="13"/>
      <c r="P168" s="13"/>
      <c r="Q168" s="13"/>
      <c r="R168" s="13"/>
      <c r="S168" s="13"/>
      <c r="T168" s="13"/>
      <c r="U168" s="13"/>
      <c r="V168" s="13"/>
      <c r="W168" s="13"/>
      <c r="X168" s="13"/>
    </row>
    <row r="169" spans="2:24" ht="12.75" customHeight="1">
      <c r="B169" s="103"/>
      <c r="C169" s="103"/>
      <c r="D169" s="103"/>
      <c r="E169" s="24"/>
      <c r="F169" s="24"/>
      <c r="G169" s="43"/>
      <c r="H169" s="13"/>
      <c r="I169" s="13"/>
      <c r="J169" s="13"/>
      <c r="K169" s="13"/>
      <c r="L169" s="13"/>
      <c r="M169" s="13"/>
      <c r="N169" s="13"/>
      <c r="O169" s="13"/>
      <c r="P169" s="13"/>
      <c r="Q169" s="13"/>
      <c r="R169" s="13"/>
      <c r="S169" s="13"/>
      <c r="T169" s="13"/>
      <c r="U169" s="13"/>
      <c r="V169" s="13"/>
      <c r="W169" s="13"/>
      <c r="X169" s="13"/>
    </row>
    <row r="170" spans="2:24" ht="12.75" customHeight="1">
      <c r="B170" s="103"/>
      <c r="C170" s="103"/>
      <c r="D170" s="103"/>
      <c r="E170" s="24"/>
      <c r="F170" s="24"/>
      <c r="G170" s="43"/>
      <c r="H170" s="13"/>
      <c r="I170" s="13"/>
      <c r="J170" s="13"/>
      <c r="K170" s="13"/>
      <c r="L170" s="13"/>
      <c r="M170" s="13"/>
      <c r="N170" s="13"/>
      <c r="O170" s="13"/>
      <c r="P170" s="13"/>
      <c r="Q170" s="13"/>
      <c r="R170" s="13"/>
      <c r="S170" s="13"/>
      <c r="T170" s="13"/>
      <c r="U170" s="13"/>
      <c r="V170" s="13"/>
      <c r="W170" s="13"/>
      <c r="X170" s="13"/>
    </row>
    <row r="171" spans="2:24" ht="12.75" customHeight="1">
      <c r="B171" s="103"/>
      <c r="C171" s="103"/>
      <c r="D171" s="103"/>
      <c r="E171" s="24"/>
      <c r="F171" s="24"/>
      <c r="G171" s="43"/>
      <c r="H171" s="13"/>
      <c r="I171" s="13"/>
      <c r="J171" s="13"/>
      <c r="K171" s="13"/>
      <c r="L171" s="13"/>
      <c r="M171" s="13"/>
      <c r="N171" s="13"/>
      <c r="O171" s="13"/>
      <c r="P171" s="13"/>
      <c r="Q171" s="13"/>
      <c r="R171" s="13"/>
      <c r="S171" s="13"/>
      <c r="T171" s="13"/>
      <c r="U171" s="13"/>
      <c r="V171" s="13"/>
      <c r="W171" s="13"/>
      <c r="X171" s="13"/>
    </row>
    <row r="172" spans="2:24" ht="12.75" customHeight="1">
      <c r="B172" s="103"/>
      <c r="C172" s="103"/>
      <c r="D172" s="103"/>
      <c r="E172" s="24"/>
      <c r="F172" s="24"/>
      <c r="G172" s="43"/>
      <c r="H172" s="13"/>
      <c r="I172" s="13"/>
      <c r="J172" s="13"/>
      <c r="K172" s="13"/>
      <c r="L172" s="13"/>
      <c r="M172" s="13"/>
      <c r="N172" s="13"/>
      <c r="O172" s="13"/>
      <c r="P172" s="13"/>
      <c r="Q172" s="13"/>
      <c r="R172" s="13"/>
      <c r="S172" s="13"/>
      <c r="T172" s="13"/>
      <c r="U172" s="13"/>
      <c r="V172" s="13"/>
      <c r="W172" s="13"/>
      <c r="X172" s="13"/>
    </row>
    <row r="173" spans="2:24" ht="12.75" customHeight="1">
      <c r="B173" s="103"/>
      <c r="C173" s="103"/>
      <c r="D173" s="103"/>
      <c r="E173" s="24"/>
      <c r="F173" s="24"/>
      <c r="G173" s="43"/>
      <c r="H173" s="13"/>
      <c r="I173" s="13"/>
      <c r="J173" s="13"/>
      <c r="K173" s="13"/>
      <c r="L173" s="13"/>
      <c r="M173" s="13"/>
      <c r="N173" s="13"/>
      <c r="O173" s="13"/>
      <c r="P173" s="13"/>
      <c r="Q173" s="13"/>
      <c r="R173" s="13"/>
      <c r="S173" s="13"/>
      <c r="T173" s="13"/>
      <c r="U173" s="13"/>
      <c r="V173" s="13"/>
      <c r="W173" s="13"/>
      <c r="X173" s="13"/>
    </row>
    <row r="174" spans="2:24" ht="12.75" customHeight="1">
      <c r="B174" s="103"/>
      <c r="C174" s="103"/>
      <c r="D174" s="103"/>
      <c r="E174" s="24"/>
      <c r="F174" s="24"/>
      <c r="G174" s="43"/>
      <c r="H174" s="13"/>
      <c r="I174" s="13"/>
      <c r="J174" s="13"/>
      <c r="K174" s="13"/>
      <c r="L174" s="13"/>
      <c r="M174" s="13"/>
      <c r="N174" s="13"/>
      <c r="O174" s="13"/>
      <c r="P174" s="13"/>
      <c r="Q174" s="13"/>
      <c r="R174" s="13"/>
      <c r="S174" s="13"/>
      <c r="T174" s="13"/>
      <c r="U174" s="13"/>
      <c r="V174" s="13"/>
      <c r="W174" s="13"/>
      <c r="X174" s="13"/>
    </row>
    <row r="175" spans="2:24" ht="12.75" customHeight="1">
      <c r="B175" s="103"/>
      <c r="C175" s="103"/>
      <c r="D175" s="103"/>
      <c r="E175" s="24"/>
      <c r="F175" s="24"/>
      <c r="G175" s="43"/>
      <c r="H175" s="13"/>
      <c r="I175" s="13"/>
      <c r="J175" s="13"/>
      <c r="K175" s="13"/>
      <c r="L175" s="13"/>
      <c r="M175" s="13"/>
      <c r="N175" s="13"/>
      <c r="O175" s="13"/>
      <c r="P175" s="13"/>
      <c r="Q175" s="13"/>
      <c r="R175" s="13"/>
      <c r="S175" s="13"/>
      <c r="T175" s="13"/>
      <c r="U175" s="13"/>
      <c r="V175" s="13"/>
      <c r="W175" s="13"/>
      <c r="X175" s="13"/>
    </row>
    <row r="176" spans="2:24" ht="12.75" customHeight="1">
      <c r="B176" s="103"/>
      <c r="C176" s="103"/>
      <c r="D176" s="103"/>
      <c r="E176" s="24"/>
      <c r="F176" s="24"/>
      <c r="G176" s="43"/>
      <c r="H176" s="13"/>
      <c r="I176" s="13"/>
      <c r="J176" s="13"/>
      <c r="K176" s="13"/>
      <c r="L176" s="13"/>
      <c r="M176" s="13"/>
      <c r="N176" s="13"/>
      <c r="O176" s="13"/>
      <c r="P176" s="13"/>
      <c r="Q176" s="13"/>
      <c r="R176" s="13"/>
      <c r="S176" s="13"/>
      <c r="T176" s="13"/>
      <c r="U176" s="13"/>
      <c r="V176" s="13"/>
      <c r="W176" s="13"/>
      <c r="X176" s="13"/>
    </row>
    <row r="177" spans="2:24" ht="12.75" customHeight="1">
      <c r="B177" s="103"/>
      <c r="C177" s="103"/>
      <c r="D177" s="103"/>
      <c r="E177" s="24"/>
      <c r="F177" s="24"/>
      <c r="G177" s="43"/>
      <c r="H177" s="13"/>
      <c r="I177" s="13"/>
      <c r="J177" s="13"/>
      <c r="K177" s="13"/>
      <c r="L177" s="13"/>
      <c r="M177" s="13"/>
      <c r="N177" s="13"/>
      <c r="O177" s="13"/>
      <c r="P177" s="13"/>
      <c r="Q177" s="13"/>
      <c r="R177" s="13"/>
      <c r="S177" s="13"/>
      <c r="T177" s="13"/>
      <c r="U177" s="13"/>
      <c r="V177" s="13"/>
      <c r="W177" s="13"/>
      <c r="X177" s="13"/>
    </row>
    <row r="178" spans="2:24" ht="12.75" customHeight="1">
      <c r="B178" s="103"/>
      <c r="C178" s="103"/>
      <c r="D178" s="103"/>
      <c r="E178" s="24"/>
      <c r="F178" s="24"/>
      <c r="G178" s="43"/>
      <c r="H178" s="13"/>
      <c r="I178" s="13"/>
      <c r="J178" s="13"/>
      <c r="K178" s="13"/>
      <c r="L178" s="13"/>
      <c r="M178" s="13"/>
      <c r="N178" s="13"/>
      <c r="O178" s="13"/>
      <c r="P178" s="13"/>
      <c r="Q178" s="13"/>
      <c r="R178" s="13"/>
      <c r="S178" s="13"/>
      <c r="T178" s="13"/>
      <c r="U178" s="13"/>
      <c r="V178" s="13"/>
      <c r="W178" s="13"/>
      <c r="X178" s="13"/>
    </row>
    <row r="179" spans="2:24" ht="12.75" customHeight="1">
      <c r="B179" s="103"/>
      <c r="C179" s="103"/>
      <c r="D179" s="103"/>
      <c r="E179" s="24"/>
      <c r="F179" s="24"/>
      <c r="G179" s="43"/>
      <c r="H179" s="13"/>
      <c r="I179" s="13"/>
      <c r="J179" s="13"/>
      <c r="K179" s="13"/>
      <c r="L179" s="13"/>
      <c r="M179" s="13"/>
      <c r="N179" s="13"/>
      <c r="O179" s="13"/>
      <c r="P179" s="13"/>
      <c r="Q179" s="13"/>
      <c r="R179" s="13"/>
      <c r="S179" s="13"/>
      <c r="T179" s="13"/>
      <c r="U179" s="13"/>
      <c r="V179" s="13"/>
      <c r="W179" s="13"/>
      <c r="X179" s="13"/>
    </row>
    <row r="180" spans="2:24" ht="12.75" customHeight="1">
      <c r="B180" s="103"/>
      <c r="C180" s="103"/>
      <c r="D180" s="103"/>
      <c r="E180" s="24"/>
      <c r="F180" s="24"/>
      <c r="G180" s="43"/>
      <c r="H180" s="13"/>
      <c r="I180" s="13"/>
      <c r="J180" s="13"/>
      <c r="K180" s="13"/>
      <c r="L180" s="13"/>
      <c r="M180" s="13"/>
      <c r="N180" s="13"/>
      <c r="O180" s="13"/>
      <c r="P180" s="13"/>
      <c r="Q180" s="13"/>
      <c r="R180" s="13"/>
      <c r="S180" s="13"/>
      <c r="T180" s="13"/>
      <c r="U180" s="13"/>
      <c r="V180" s="13"/>
      <c r="W180" s="13"/>
      <c r="X180" s="13"/>
    </row>
    <row r="181" spans="2:24" ht="12.75" customHeight="1">
      <c r="B181" s="103"/>
      <c r="C181" s="103"/>
      <c r="D181" s="103"/>
      <c r="E181" s="24"/>
      <c r="F181" s="24"/>
      <c r="G181" s="43"/>
      <c r="H181" s="13"/>
      <c r="I181" s="13"/>
      <c r="J181" s="13"/>
      <c r="K181" s="13"/>
      <c r="L181" s="13"/>
      <c r="M181" s="13"/>
      <c r="N181" s="13"/>
      <c r="O181" s="13"/>
      <c r="P181" s="13"/>
      <c r="Q181" s="13"/>
      <c r="R181" s="13"/>
      <c r="S181" s="13"/>
      <c r="T181" s="13"/>
      <c r="U181" s="13"/>
      <c r="V181" s="13"/>
      <c r="W181" s="13"/>
      <c r="X181" s="13"/>
    </row>
    <row r="182" spans="2:24" ht="12.75" customHeight="1">
      <c r="B182" s="103"/>
      <c r="C182" s="103"/>
      <c r="D182" s="103"/>
      <c r="E182" s="24"/>
      <c r="F182" s="24"/>
      <c r="G182" s="43"/>
      <c r="H182" s="13"/>
      <c r="I182" s="13"/>
      <c r="J182" s="13"/>
      <c r="K182" s="13"/>
      <c r="L182" s="13"/>
      <c r="M182" s="13"/>
      <c r="N182" s="13"/>
      <c r="O182" s="13"/>
      <c r="P182" s="13"/>
      <c r="Q182" s="13"/>
      <c r="R182" s="13"/>
      <c r="S182" s="13"/>
      <c r="T182" s="13"/>
      <c r="U182" s="13"/>
      <c r="V182" s="13"/>
      <c r="W182" s="13"/>
      <c r="X182" s="13"/>
    </row>
    <row r="183" spans="2:24" ht="12.75" customHeight="1">
      <c r="B183" s="103"/>
      <c r="C183" s="103"/>
      <c r="D183" s="103"/>
      <c r="E183" s="24"/>
      <c r="F183" s="24"/>
      <c r="G183" s="43"/>
      <c r="H183" s="13"/>
      <c r="I183" s="13"/>
      <c r="J183" s="13"/>
      <c r="K183" s="13"/>
      <c r="L183" s="13"/>
      <c r="M183" s="13"/>
      <c r="N183" s="13"/>
      <c r="O183" s="13"/>
      <c r="P183" s="13"/>
      <c r="Q183" s="13"/>
      <c r="R183" s="13"/>
      <c r="S183" s="13"/>
      <c r="T183" s="13"/>
      <c r="U183" s="13"/>
      <c r="V183" s="13"/>
      <c r="W183" s="13"/>
      <c r="X183" s="13"/>
    </row>
    <row r="184" spans="2:24" ht="12.75" customHeight="1">
      <c r="B184" s="103"/>
      <c r="C184" s="103"/>
      <c r="D184" s="103"/>
      <c r="E184" s="24"/>
      <c r="F184" s="24"/>
      <c r="G184" s="43"/>
      <c r="H184" s="13"/>
      <c r="I184" s="13"/>
      <c r="J184" s="13"/>
      <c r="K184" s="13"/>
      <c r="L184" s="13"/>
      <c r="M184" s="13"/>
      <c r="N184" s="13"/>
      <c r="O184" s="13"/>
      <c r="P184" s="13"/>
      <c r="Q184" s="13"/>
      <c r="R184" s="13"/>
      <c r="S184" s="13"/>
      <c r="T184" s="13"/>
      <c r="U184" s="13"/>
      <c r="V184" s="13"/>
      <c r="W184" s="13"/>
      <c r="X184" s="13"/>
    </row>
    <row r="185" spans="2:24" ht="12.75" customHeight="1">
      <c r="B185" s="103"/>
      <c r="C185" s="103"/>
      <c r="D185" s="103"/>
      <c r="E185" s="24"/>
      <c r="F185" s="24"/>
      <c r="G185" s="43"/>
      <c r="H185" s="13"/>
      <c r="I185" s="13"/>
      <c r="J185" s="13"/>
      <c r="K185" s="13"/>
      <c r="L185" s="13"/>
      <c r="M185" s="13"/>
      <c r="N185" s="13"/>
      <c r="O185" s="13"/>
      <c r="P185" s="13"/>
      <c r="Q185" s="13"/>
      <c r="R185" s="13"/>
      <c r="S185" s="13"/>
      <c r="T185" s="13"/>
      <c r="U185" s="13"/>
      <c r="V185" s="13"/>
      <c r="W185" s="13"/>
      <c r="X185" s="13"/>
    </row>
    <row r="186" spans="2:24" ht="12.75" customHeight="1">
      <c r="B186" s="103"/>
      <c r="C186" s="103"/>
      <c r="D186" s="103"/>
      <c r="E186" s="24"/>
      <c r="F186" s="24"/>
      <c r="G186" s="43"/>
      <c r="H186" s="13"/>
      <c r="I186" s="13"/>
      <c r="J186" s="13"/>
      <c r="K186" s="13"/>
      <c r="L186" s="13"/>
      <c r="M186" s="13"/>
      <c r="N186" s="13"/>
      <c r="O186" s="13"/>
      <c r="P186" s="13"/>
      <c r="Q186" s="13"/>
      <c r="R186" s="13"/>
      <c r="S186" s="13"/>
      <c r="T186" s="13"/>
      <c r="U186" s="13"/>
      <c r="V186" s="13"/>
      <c r="W186" s="13"/>
      <c r="X186" s="13"/>
    </row>
    <row r="187" spans="2:24" ht="12.75" customHeight="1">
      <c r="B187" s="103"/>
      <c r="C187" s="103"/>
      <c r="D187" s="103"/>
      <c r="E187" s="24"/>
      <c r="F187" s="24"/>
      <c r="G187" s="43"/>
      <c r="H187" s="13"/>
      <c r="I187" s="13"/>
      <c r="J187" s="13"/>
      <c r="K187" s="13"/>
      <c r="L187" s="13"/>
      <c r="M187" s="13"/>
      <c r="N187" s="13"/>
      <c r="O187" s="13"/>
      <c r="P187" s="13"/>
      <c r="Q187" s="13"/>
      <c r="R187" s="13"/>
      <c r="S187" s="13"/>
      <c r="T187" s="13"/>
      <c r="U187" s="13"/>
      <c r="V187" s="13"/>
      <c r="W187" s="13"/>
      <c r="X187" s="13"/>
    </row>
    <row r="188" spans="2:24" ht="12.75" customHeight="1">
      <c r="B188" s="103"/>
      <c r="C188" s="103"/>
      <c r="D188" s="103"/>
      <c r="E188" s="24"/>
      <c r="F188" s="24"/>
      <c r="G188" s="43"/>
      <c r="H188" s="13"/>
      <c r="I188" s="13"/>
      <c r="J188" s="13"/>
      <c r="K188" s="13"/>
      <c r="L188" s="13"/>
      <c r="M188" s="13"/>
      <c r="N188" s="13"/>
      <c r="O188" s="13"/>
      <c r="P188" s="13"/>
      <c r="Q188" s="13"/>
      <c r="R188" s="13"/>
      <c r="S188" s="13"/>
      <c r="T188" s="13"/>
      <c r="U188" s="13"/>
      <c r="V188" s="13"/>
      <c r="W188" s="13"/>
      <c r="X188" s="13"/>
    </row>
    <row r="189" spans="2:24" ht="12.75" customHeight="1">
      <c r="B189" s="103"/>
      <c r="C189" s="103"/>
      <c r="D189" s="103"/>
      <c r="E189" s="24"/>
      <c r="F189" s="24"/>
      <c r="G189" s="43"/>
      <c r="H189" s="13"/>
      <c r="I189" s="13"/>
      <c r="J189" s="13"/>
      <c r="K189" s="13"/>
      <c r="L189" s="13"/>
      <c r="M189" s="13"/>
      <c r="N189" s="13"/>
      <c r="O189" s="13"/>
      <c r="P189" s="13"/>
      <c r="Q189" s="13"/>
      <c r="R189" s="13"/>
      <c r="S189" s="13"/>
      <c r="T189" s="13"/>
      <c r="U189" s="13"/>
      <c r="V189" s="13"/>
      <c r="W189" s="13"/>
      <c r="X189" s="13"/>
    </row>
    <row r="190" spans="2:24" ht="12.75" customHeight="1">
      <c r="B190" s="103"/>
      <c r="C190" s="103"/>
      <c r="D190" s="103"/>
      <c r="E190" s="24"/>
      <c r="F190" s="24"/>
      <c r="G190" s="43"/>
      <c r="H190" s="13"/>
      <c r="I190" s="13"/>
      <c r="J190" s="13"/>
      <c r="K190" s="13"/>
      <c r="L190" s="13"/>
      <c r="M190" s="13"/>
      <c r="N190" s="13"/>
      <c r="O190" s="13"/>
      <c r="P190" s="13"/>
      <c r="Q190" s="13"/>
      <c r="R190" s="13"/>
      <c r="S190" s="13"/>
      <c r="T190" s="13"/>
      <c r="U190" s="13"/>
      <c r="V190" s="13"/>
      <c r="W190" s="13"/>
      <c r="X190" s="13"/>
    </row>
    <row r="191" spans="2:24" ht="12.75" customHeight="1">
      <c r="B191" s="103"/>
      <c r="C191" s="103"/>
      <c r="D191" s="103"/>
      <c r="E191" s="24"/>
      <c r="F191" s="24"/>
      <c r="G191" s="43"/>
      <c r="H191" s="13"/>
      <c r="I191" s="13"/>
      <c r="J191" s="13"/>
      <c r="K191" s="13"/>
      <c r="L191" s="13"/>
      <c r="M191" s="13"/>
      <c r="N191" s="13"/>
      <c r="O191" s="13"/>
      <c r="P191" s="13"/>
      <c r="Q191" s="13"/>
      <c r="R191" s="13"/>
      <c r="S191" s="13"/>
      <c r="T191" s="13"/>
      <c r="U191" s="13"/>
      <c r="V191" s="13"/>
      <c r="W191" s="13"/>
      <c r="X191" s="13"/>
    </row>
    <row r="192" spans="2:24" ht="12.75" customHeight="1">
      <c r="B192" s="103"/>
      <c r="C192" s="103"/>
      <c r="D192" s="103"/>
      <c r="E192" s="24"/>
      <c r="F192" s="24"/>
      <c r="G192" s="43"/>
      <c r="H192" s="13"/>
      <c r="I192" s="13"/>
      <c r="J192" s="13"/>
      <c r="K192" s="13"/>
      <c r="L192" s="13"/>
      <c r="M192" s="13"/>
      <c r="N192" s="13"/>
      <c r="O192" s="13"/>
      <c r="P192" s="13"/>
      <c r="Q192" s="13"/>
      <c r="R192" s="13"/>
      <c r="S192" s="13"/>
      <c r="T192" s="13"/>
      <c r="U192" s="13"/>
      <c r="V192" s="13"/>
      <c r="W192" s="13"/>
      <c r="X192" s="13"/>
    </row>
    <row r="193" spans="2:24" ht="12.75" customHeight="1">
      <c r="B193" s="103"/>
      <c r="C193" s="103"/>
      <c r="D193" s="103"/>
      <c r="E193" s="24"/>
      <c r="F193" s="24"/>
      <c r="G193" s="43"/>
      <c r="H193" s="13"/>
      <c r="I193" s="13"/>
      <c r="J193" s="13"/>
      <c r="K193" s="13"/>
      <c r="L193" s="13"/>
      <c r="M193" s="13"/>
      <c r="N193" s="13"/>
      <c r="O193" s="13"/>
      <c r="P193" s="13"/>
      <c r="Q193" s="13"/>
      <c r="R193" s="13"/>
      <c r="S193" s="13"/>
      <c r="T193" s="13"/>
      <c r="U193" s="13"/>
      <c r="V193" s="13"/>
      <c r="W193" s="13"/>
      <c r="X193" s="13"/>
    </row>
    <row r="194" spans="2:24" ht="12.75" customHeight="1">
      <c r="B194" s="103"/>
      <c r="C194" s="103"/>
      <c r="D194" s="103"/>
      <c r="E194" s="24"/>
      <c r="F194" s="24"/>
      <c r="G194" s="43"/>
      <c r="H194" s="13"/>
      <c r="I194" s="13"/>
      <c r="J194" s="13"/>
      <c r="K194" s="13"/>
      <c r="L194" s="13"/>
      <c r="M194" s="13"/>
      <c r="N194" s="13"/>
      <c r="O194" s="13"/>
      <c r="P194" s="13"/>
      <c r="Q194" s="13"/>
      <c r="R194" s="13"/>
      <c r="S194" s="13"/>
      <c r="T194" s="13"/>
      <c r="U194" s="13"/>
      <c r="V194" s="13"/>
      <c r="W194" s="13"/>
      <c r="X194" s="13"/>
    </row>
    <row r="195" spans="2:24" ht="12.75" customHeight="1">
      <c r="B195" s="103"/>
      <c r="C195" s="103"/>
      <c r="D195" s="103"/>
      <c r="E195" s="24"/>
      <c r="F195" s="24"/>
      <c r="G195" s="43"/>
      <c r="H195" s="13"/>
      <c r="I195" s="13"/>
      <c r="J195" s="13"/>
      <c r="K195" s="13"/>
      <c r="L195" s="13"/>
      <c r="M195" s="13"/>
      <c r="N195" s="13"/>
      <c r="O195" s="13"/>
      <c r="P195" s="13"/>
      <c r="Q195" s="13"/>
      <c r="R195" s="13"/>
      <c r="S195" s="13"/>
      <c r="T195" s="13"/>
      <c r="U195" s="13"/>
      <c r="V195" s="13"/>
      <c r="W195" s="13"/>
      <c r="X195" s="13"/>
    </row>
    <row r="196" spans="2:24" ht="12.75" customHeight="1">
      <c r="B196" s="103"/>
      <c r="C196" s="103"/>
      <c r="D196" s="103"/>
      <c r="E196" s="24"/>
      <c r="F196" s="24"/>
      <c r="G196" s="43"/>
      <c r="H196" s="13"/>
      <c r="I196" s="13"/>
      <c r="J196" s="13"/>
      <c r="K196" s="13"/>
      <c r="L196" s="13"/>
      <c r="M196" s="13"/>
      <c r="N196" s="13"/>
      <c r="O196" s="13"/>
      <c r="P196" s="13"/>
      <c r="Q196" s="13"/>
      <c r="R196" s="13"/>
      <c r="S196" s="13"/>
      <c r="T196" s="13"/>
      <c r="U196" s="13"/>
      <c r="V196" s="13"/>
      <c r="W196" s="13"/>
      <c r="X196" s="13"/>
    </row>
    <row r="197" spans="2:24" ht="12.75" customHeight="1">
      <c r="B197" s="103"/>
      <c r="C197" s="103"/>
      <c r="D197" s="103"/>
      <c r="E197" s="24"/>
      <c r="F197" s="24"/>
      <c r="G197" s="43"/>
      <c r="H197" s="13"/>
      <c r="I197" s="13"/>
      <c r="J197" s="13"/>
      <c r="K197" s="13"/>
      <c r="L197" s="13"/>
      <c r="M197" s="13"/>
      <c r="N197" s="13"/>
      <c r="O197" s="13"/>
      <c r="P197" s="13"/>
      <c r="Q197" s="13"/>
      <c r="R197" s="13"/>
      <c r="S197" s="13"/>
      <c r="T197" s="13"/>
      <c r="U197" s="13"/>
      <c r="V197" s="13"/>
      <c r="W197" s="13"/>
      <c r="X197" s="13"/>
    </row>
    <row r="198" spans="2:24" ht="12.75" customHeight="1">
      <c r="B198" s="103"/>
      <c r="C198" s="103"/>
      <c r="D198" s="103"/>
      <c r="E198" s="24"/>
      <c r="F198" s="24"/>
      <c r="G198" s="43"/>
      <c r="H198" s="13"/>
      <c r="I198" s="13"/>
      <c r="J198" s="13"/>
      <c r="K198" s="13"/>
      <c r="L198" s="13"/>
      <c r="M198" s="13"/>
      <c r="N198" s="13"/>
      <c r="O198" s="13"/>
      <c r="P198" s="13"/>
      <c r="Q198" s="13"/>
      <c r="R198" s="13"/>
      <c r="S198" s="13"/>
      <c r="T198" s="13"/>
      <c r="U198" s="13"/>
      <c r="V198" s="13"/>
      <c r="W198" s="13"/>
      <c r="X198" s="13"/>
    </row>
    <row r="199" spans="2:24" ht="12.75" customHeight="1">
      <c r="B199" s="103"/>
      <c r="C199" s="103"/>
      <c r="D199" s="103"/>
      <c r="E199" s="24"/>
      <c r="F199" s="24"/>
      <c r="G199" s="43"/>
      <c r="H199" s="13"/>
      <c r="I199" s="13"/>
      <c r="J199" s="13"/>
      <c r="K199" s="13"/>
      <c r="L199" s="13"/>
      <c r="M199" s="13"/>
      <c r="N199" s="13"/>
      <c r="O199" s="13"/>
      <c r="P199" s="13"/>
      <c r="Q199" s="13"/>
      <c r="R199" s="13"/>
      <c r="S199" s="13"/>
      <c r="T199" s="13"/>
      <c r="U199" s="13"/>
      <c r="V199" s="13"/>
      <c r="W199" s="13"/>
      <c r="X199" s="13"/>
    </row>
    <row r="200" spans="2:24" ht="12.75" customHeight="1">
      <c r="B200" s="103"/>
      <c r="C200" s="103"/>
      <c r="D200" s="103"/>
      <c r="E200" s="24"/>
      <c r="F200" s="24"/>
      <c r="G200" s="43"/>
      <c r="H200" s="13"/>
      <c r="I200" s="13"/>
      <c r="J200" s="13"/>
      <c r="K200" s="13"/>
      <c r="L200" s="13"/>
      <c r="M200" s="13"/>
      <c r="N200" s="13"/>
      <c r="O200" s="13"/>
      <c r="P200" s="13"/>
      <c r="Q200" s="13"/>
      <c r="R200" s="13"/>
      <c r="S200" s="13"/>
      <c r="T200" s="13"/>
      <c r="U200" s="13"/>
      <c r="V200" s="13"/>
      <c r="W200" s="13"/>
      <c r="X200" s="13"/>
    </row>
    <row r="201" spans="2:24" ht="12.75" customHeight="1">
      <c r="B201" s="103"/>
      <c r="C201" s="103"/>
      <c r="D201" s="103"/>
      <c r="E201" s="24"/>
      <c r="F201" s="24"/>
      <c r="G201" s="43"/>
      <c r="H201" s="13"/>
      <c r="I201" s="13"/>
      <c r="J201" s="13"/>
      <c r="K201" s="13"/>
      <c r="L201" s="13"/>
      <c r="M201" s="13"/>
      <c r="N201" s="13"/>
      <c r="O201" s="13"/>
      <c r="P201" s="13"/>
      <c r="Q201" s="13"/>
      <c r="R201" s="13"/>
      <c r="S201" s="13"/>
      <c r="T201" s="13"/>
      <c r="U201" s="13"/>
      <c r="V201" s="13"/>
      <c r="W201" s="13"/>
      <c r="X201" s="13"/>
    </row>
    <row r="202" spans="2:24" ht="12.75" customHeight="1">
      <c r="B202" s="103"/>
      <c r="C202" s="103"/>
      <c r="D202" s="103"/>
      <c r="E202" s="24"/>
      <c r="F202" s="24"/>
      <c r="G202" s="43"/>
      <c r="H202" s="13"/>
      <c r="I202" s="13"/>
      <c r="J202" s="13"/>
      <c r="K202" s="13"/>
      <c r="L202" s="13"/>
      <c r="M202" s="13"/>
      <c r="N202" s="13"/>
      <c r="O202" s="13"/>
      <c r="P202" s="13"/>
      <c r="Q202" s="13"/>
      <c r="R202" s="13"/>
      <c r="S202" s="13"/>
      <c r="T202" s="13"/>
      <c r="U202" s="13"/>
      <c r="V202" s="13"/>
      <c r="W202" s="13"/>
      <c r="X202" s="13"/>
    </row>
    <row r="203" spans="2:24" ht="12.75" customHeight="1">
      <c r="B203" s="103"/>
      <c r="C203" s="103"/>
      <c r="D203" s="103"/>
      <c r="E203" s="24"/>
      <c r="F203" s="24"/>
      <c r="G203" s="43"/>
      <c r="H203" s="13"/>
      <c r="I203" s="13"/>
      <c r="J203" s="13"/>
      <c r="K203" s="13"/>
      <c r="L203" s="13"/>
      <c r="M203" s="13"/>
      <c r="N203" s="13"/>
      <c r="O203" s="13"/>
      <c r="P203" s="13"/>
      <c r="Q203" s="13"/>
      <c r="R203" s="13"/>
      <c r="S203" s="13"/>
      <c r="T203" s="13"/>
      <c r="U203" s="13"/>
      <c r="V203" s="13"/>
      <c r="W203" s="13"/>
      <c r="X203" s="13"/>
    </row>
    <row r="204" spans="2:24" ht="12.75" customHeight="1">
      <c r="B204" s="103"/>
      <c r="C204" s="103"/>
      <c r="D204" s="103"/>
      <c r="E204" s="24"/>
      <c r="F204" s="24"/>
      <c r="G204" s="43"/>
      <c r="H204" s="13"/>
      <c r="I204" s="13"/>
      <c r="J204" s="13"/>
      <c r="K204" s="13"/>
      <c r="L204" s="13"/>
      <c r="M204" s="13"/>
      <c r="N204" s="13"/>
      <c r="O204" s="13"/>
      <c r="P204" s="13"/>
      <c r="Q204" s="13"/>
      <c r="R204" s="13"/>
      <c r="S204" s="13"/>
      <c r="T204" s="13"/>
      <c r="U204" s="13"/>
      <c r="V204" s="13"/>
      <c r="W204" s="13"/>
      <c r="X204" s="13"/>
    </row>
    <row r="205" spans="2:24" ht="12.75" customHeight="1">
      <c r="B205" s="103"/>
      <c r="C205" s="103"/>
      <c r="D205" s="103"/>
      <c r="E205" s="24"/>
      <c r="F205" s="24"/>
      <c r="G205" s="43"/>
      <c r="H205" s="13"/>
      <c r="I205" s="13"/>
      <c r="J205" s="13"/>
      <c r="K205" s="13"/>
      <c r="L205" s="13"/>
      <c r="M205" s="13"/>
      <c r="N205" s="13"/>
      <c r="O205" s="13"/>
      <c r="P205" s="13"/>
      <c r="Q205" s="13"/>
      <c r="R205" s="13"/>
      <c r="S205" s="13"/>
      <c r="T205" s="13"/>
      <c r="U205" s="13"/>
      <c r="V205" s="13"/>
      <c r="W205" s="13"/>
      <c r="X205" s="13"/>
    </row>
    <row r="206" spans="2:24" ht="12.75" customHeight="1">
      <c r="B206" s="103"/>
      <c r="C206" s="103"/>
      <c r="D206" s="103"/>
      <c r="E206" s="24"/>
      <c r="F206" s="24"/>
      <c r="G206" s="43"/>
      <c r="H206" s="13"/>
      <c r="I206" s="13"/>
      <c r="J206" s="13"/>
      <c r="K206" s="13"/>
      <c r="L206" s="13"/>
      <c r="M206" s="13"/>
      <c r="N206" s="13"/>
      <c r="O206" s="13"/>
      <c r="P206" s="13"/>
      <c r="Q206" s="13"/>
      <c r="R206" s="13"/>
      <c r="S206" s="13"/>
      <c r="T206" s="13"/>
      <c r="U206" s="13"/>
      <c r="V206" s="13"/>
      <c r="W206" s="13"/>
      <c r="X206" s="13"/>
    </row>
    <row r="207" spans="2:24" ht="12.75" customHeight="1">
      <c r="B207" s="103"/>
      <c r="C207" s="103"/>
      <c r="D207" s="103"/>
      <c r="E207" s="24"/>
      <c r="F207" s="24"/>
      <c r="G207" s="43"/>
      <c r="H207" s="13"/>
      <c r="I207" s="13"/>
      <c r="J207" s="13"/>
      <c r="K207" s="13"/>
      <c r="L207" s="13"/>
      <c r="M207" s="13"/>
      <c r="N207" s="13"/>
      <c r="O207" s="13"/>
      <c r="P207" s="13"/>
      <c r="Q207" s="13"/>
      <c r="R207" s="13"/>
      <c r="S207" s="13"/>
      <c r="T207" s="13"/>
      <c r="U207" s="13"/>
      <c r="V207" s="13"/>
      <c r="W207" s="13"/>
      <c r="X207" s="13"/>
    </row>
    <row r="208" spans="2:24" ht="12.75" customHeight="1">
      <c r="B208" s="103"/>
      <c r="C208" s="103"/>
      <c r="D208" s="103"/>
      <c r="E208" s="24"/>
      <c r="F208" s="24"/>
      <c r="G208" s="43"/>
      <c r="H208" s="13"/>
      <c r="I208" s="13"/>
      <c r="J208" s="13"/>
      <c r="K208" s="13"/>
      <c r="L208" s="13"/>
      <c r="M208" s="13"/>
      <c r="N208" s="13"/>
      <c r="O208" s="13"/>
      <c r="P208" s="13"/>
      <c r="Q208" s="13"/>
      <c r="R208" s="13"/>
      <c r="S208" s="13"/>
      <c r="T208" s="13"/>
      <c r="U208" s="13"/>
      <c r="V208" s="13"/>
      <c r="W208" s="13"/>
      <c r="X208" s="13"/>
    </row>
    <row r="209" spans="2:24" ht="12.75" customHeight="1">
      <c r="B209" s="103"/>
      <c r="C209" s="103"/>
      <c r="D209" s="103"/>
      <c r="E209" s="24"/>
      <c r="F209" s="24"/>
      <c r="G209" s="43"/>
      <c r="H209" s="13"/>
      <c r="I209" s="13"/>
      <c r="J209" s="13"/>
      <c r="K209" s="13"/>
      <c r="L209" s="13"/>
      <c r="M209" s="13"/>
      <c r="N209" s="13"/>
      <c r="O209" s="13"/>
      <c r="P209" s="13"/>
      <c r="Q209" s="13"/>
      <c r="R209" s="13"/>
      <c r="S209" s="13"/>
      <c r="T209" s="13"/>
      <c r="U209" s="13"/>
      <c r="V209" s="13"/>
      <c r="W209" s="13"/>
      <c r="X209" s="13"/>
    </row>
    <row r="210" spans="2:24" ht="12.75" customHeight="1">
      <c r="B210" s="103"/>
      <c r="C210" s="103"/>
      <c r="D210" s="103"/>
      <c r="E210" s="24"/>
      <c r="F210" s="24"/>
      <c r="G210" s="43"/>
      <c r="H210" s="13"/>
      <c r="I210" s="13"/>
      <c r="J210" s="13"/>
      <c r="K210" s="13"/>
      <c r="L210" s="13"/>
      <c r="M210" s="13"/>
      <c r="N210" s="13"/>
      <c r="O210" s="13"/>
      <c r="P210" s="13"/>
      <c r="Q210" s="13"/>
      <c r="R210" s="13"/>
      <c r="S210" s="13"/>
      <c r="T210" s="13"/>
      <c r="U210" s="13"/>
      <c r="V210" s="13"/>
      <c r="W210" s="13"/>
      <c r="X210" s="13"/>
    </row>
    <row r="211" spans="2:24" ht="12.75" customHeight="1">
      <c r="B211" s="103"/>
      <c r="C211" s="103"/>
      <c r="D211" s="103"/>
      <c r="E211" s="24"/>
      <c r="F211" s="24"/>
      <c r="G211" s="43"/>
      <c r="H211" s="13"/>
      <c r="I211" s="13"/>
      <c r="J211" s="13"/>
      <c r="K211" s="13"/>
      <c r="L211" s="13"/>
      <c r="M211" s="13"/>
      <c r="N211" s="13"/>
      <c r="O211" s="13"/>
      <c r="P211" s="13"/>
      <c r="Q211" s="13"/>
      <c r="R211" s="13"/>
      <c r="S211" s="13"/>
      <c r="T211" s="13"/>
      <c r="U211" s="13"/>
      <c r="V211" s="13"/>
      <c r="W211" s="13"/>
      <c r="X211" s="13"/>
    </row>
    <row r="212" spans="2:24" ht="12.75" customHeight="1">
      <c r="B212" s="103"/>
      <c r="C212" s="103"/>
      <c r="D212" s="103"/>
      <c r="E212" s="24"/>
      <c r="F212" s="24"/>
      <c r="G212" s="43"/>
      <c r="H212" s="13"/>
      <c r="I212" s="13"/>
      <c r="J212" s="13"/>
      <c r="K212" s="13"/>
      <c r="L212" s="13"/>
      <c r="M212" s="13"/>
      <c r="N212" s="13"/>
      <c r="O212" s="13"/>
      <c r="P212" s="13"/>
      <c r="Q212" s="13"/>
      <c r="R212" s="13"/>
      <c r="S212" s="13"/>
      <c r="T212" s="13"/>
      <c r="U212" s="13"/>
      <c r="V212" s="13"/>
      <c r="W212" s="13"/>
      <c r="X212" s="13"/>
    </row>
    <row r="213" spans="2:24" ht="12.75" customHeight="1">
      <c r="B213" s="103"/>
      <c r="C213" s="103"/>
      <c r="D213" s="103"/>
      <c r="E213" s="24"/>
      <c r="F213" s="24"/>
      <c r="G213" s="43"/>
      <c r="H213" s="13"/>
      <c r="I213" s="13"/>
      <c r="J213" s="13"/>
      <c r="K213" s="13"/>
      <c r="L213" s="13"/>
      <c r="M213" s="13"/>
      <c r="N213" s="13"/>
      <c r="O213" s="13"/>
      <c r="P213" s="13"/>
      <c r="Q213" s="13"/>
      <c r="R213" s="13"/>
      <c r="S213" s="13"/>
      <c r="T213" s="13"/>
      <c r="U213" s="13"/>
      <c r="V213" s="13"/>
      <c r="W213" s="13"/>
      <c r="X213" s="13"/>
    </row>
    <row r="214" spans="2:24" ht="12.75" customHeight="1">
      <c r="B214" s="103"/>
      <c r="C214" s="103"/>
      <c r="D214" s="103"/>
      <c r="E214" s="24"/>
      <c r="F214" s="24"/>
      <c r="G214" s="43"/>
      <c r="H214" s="13"/>
      <c r="I214" s="13"/>
      <c r="J214" s="13"/>
      <c r="K214" s="13"/>
      <c r="L214" s="13"/>
      <c r="M214" s="13"/>
      <c r="N214" s="13"/>
      <c r="O214" s="13"/>
      <c r="P214" s="13"/>
      <c r="Q214" s="13"/>
      <c r="R214" s="13"/>
      <c r="S214" s="13"/>
      <c r="T214" s="13"/>
      <c r="U214" s="13"/>
      <c r="V214" s="13"/>
      <c r="W214" s="13"/>
      <c r="X214" s="13"/>
    </row>
    <row r="215" spans="2:24" ht="12.75" customHeight="1">
      <c r="B215" s="103"/>
      <c r="C215" s="103"/>
      <c r="D215" s="103"/>
      <c r="E215" s="24"/>
      <c r="F215" s="24"/>
      <c r="G215" s="43"/>
      <c r="H215" s="13"/>
      <c r="I215" s="13"/>
      <c r="J215" s="13"/>
      <c r="K215" s="13"/>
      <c r="L215" s="13"/>
      <c r="M215" s="13"/>
      <c r="N215" s="13"/>
      <c r="O215" s="13"/>
      <c r="P215" s="13"/>
      <c r="Q215" s="13"/>
      <c r="R215" s="13"/>
      <c r="S215" s="13"/>
      <c r="T215" s="13"/>
      <c r="U215" s="13"/>
      <c r="V215" s="13"/>
      <c r="W215" s="13"/>
      <c r="X215" s="13"/>
    </row>
    <row r="216" spans="2:24" ht="12.75" customHeight="1">
      <c r="B216" s="103"/>
      <c r="C216" s="103"/>
      <c r="D216" s="103"/>
      <c r="E216" s="24"/>
      <c r="F216" s="24"/>
      <c r="G216" s="43"/>
      <c r="H216" s="13"/>
      <c r="I216" s="13"/>
      <c r="J216" s="13"/>
      <c r="K216" s="13"/>
      <c r="L216" s="13"/>
      <c r="M216" s="13"/>
      <c r="N216" s="13"/>
      <c r="O216" s="13"/>
      <c r="P216" s="13"/>
      <c r="Q216" s="13"/>
      <c r="R216" s="13"/>
      <c r="S216" s="13"/>
      <c r="T216" s="13"/>
      <c r="U216" s="13"/>
      <c r="V216" s="13"/>
      <c r="W216" s="13"/>
      <c r="X216" s="13"/>
    </row>
    <row r="217" spans="2:24" ht="12.75" customHeight="1">
      <c r="B217" s="103"/>
      <c r="C217" s="103"/>
      <c r="D217" s="103"/>
      <c r="E217" s="24"/>
      <c r="F217" s="24"/>
      <c r="G217" s="43"/>
      <c r="H217" s="13"/>
      <c r="I217" s="13"/>
      <c r="J217" s="13"/>
      <c r="K217" s="13"/>
      <c r="L217" s="13"/>
      <c r="M217" s="13"/>
      <c r="N217" s="13"/>
      <c r="O217" s="13"/>
      <c r="P217" s="13"/>
      <c r="Q217" s="13"/>
      <c r="R217" s="13"/>
      <c r="S217" s="13"/>
      <c r="T217" s="13"/>
      <c r="U217" s="13"/>
      <c r="V217" s="13"/>
      <c r="W217" s="13"/>
      <c r="X217" s="13"/>
    </row>
    <row r="218" spans="2:24" ht="12.75" customHeight="1">
      <c r="B218" s="103"/>
      <c r="C218" s="103"/>
      <c r="D218" s="103"/>
      <c r="E218" s="24"/>
      <c r="F218" s="24"/>
      <c r="G218" s="43"/>
      <c r="H218" s="13"/>
      <c r="I218" s="13"/>
      <c r="J218" s="13"/>
      <c r="K218" s="13"/>
      <c r="L218" s="13"/>
      <c r="M218" s="13"/>
      <c r="N218" s="13"/>
      <c r="O218" s="13"/>
      <c r="P218" s="13"/>
      <c r="Q218" s="13"/>
      <c r="R218" s="13"/>
      <c r="S218" s="13"/>
      <c r="T218" s="13"/>
      <c r="U218" s="13"/>
      <c r="V218" s="13"/>
      <c r="W218" s="13"/>
      <c r="X218" s="13"/>
    </row>
    <row r="219" spans="2:24" ht="12.75" customHeight="1">
      <c r="B219" s="103"/>
      <c r="C219" s="103"/>
      <c r="D219" s="103"/>
      <c r="E219" s="24"/>
      <c r="F219" s="24"/>
      <c r="G219" s="43"/>
      <c r="H219" s="13"/>
      <c r="I219" s="13"/>
      <c r="J219" s="13"/>
      <c r="K219" s="13"/>
      <c r="L219" s="13"/>
      <c r="M219" s="13"/>
      <c r="N219" s="13"/>
      <c r="O219" s="13"/>
      <c r="P219" s="13"/>
      <c r="Q219" s="13"/>
      <c r="R219" s="13"/>
      <c r="S219" s="13"/>
      <c r="T219" s="13"/>
      <c r="U219" s="13"/>
      <c r="V219" s="13"/>
      <c r="W219" s="13"/>
      <c r="X219" s="13"/>
    </row>
    <row r="220" spans="2:24" ht="12.75" customHeight="1">
      <c r="B220" s="103"/>
      <c r="C220" s="103"/>
      <c r="D220" s="103"/>
      <c r="E220" s="24"/>
      <c r="F220" s="24"/>
      <c r="G220" s="43"/>
      <c r="H220" s="13"/>
      <c r="I220" s="13"/>
      <c r="J220" s="13"/>
      <c r="K220" s="13"/>
      <c r="L220" s="13"/>
      <c r="M220" s="13"/>
      <c r="N220" s="13"/>
      <c r="O220" s="13"/>
      <c r="P220" s="13"/>
      <c r="Q220" s="13"/>
      <c r="R220" s="13"/>
      <c r="S220" s="13"/>
      <c r="T220" s="13"/>
      <c r="U220" s="13"/>
      <c r="V220" s="13"/>
      <c r="W220" s="13"/>
      <c r="X220" s="13"/>
    </row>
    <row r="221" spans="2:24" ht="12.75" customHeight="1">
      <c r="B221" s="103"/>
      <c r="C221" s="103"/>
      <c r="D221" s="103"/>
      <c r="E221" s="24"/>
      <c r="F221" s="24"/>
      <c r="G221" s="43"/>
      <c r="H221" s="13"/>
      <c r="I221" s="13"/>
      <c r="J221" s="13"/>
      <c r="K221" s="13"/>
      <c r="L221" s="13"/>
      <c r="M221" s="13"/>
      <c r="N221" s="13"/>
      <c r="O221" s="13"/>
      <c r="P221" s="13"/>
      <c r="Q221" s="13"/>
      <c r="R221" s="13"/>
      <c r="S221" s="13"/>
      <c r="T221" s="13"/>
      <c r="U221" s="13"/>
      <c r="V221" s="13"/>
      <c r="W221" s="13"/>
      <c r="X221" s="13"/>
    </row>
    <row r="222" spans="2:24" ht="12.75" customHeight="1">
      <c r="B222" s="103"/>
      <c r="C222" s="103"/>
      <c r="D222" s="103"/>
      <c r="E222" s="24"/>
      <c r="F222" s="24"/>
      <c r="G222" s="43"/>
      <c r="H222" s="13"/>
      <c r="I222" s="13"/>
      <c r="J222" s="13"/>
      <c r="K222" s="13"/>
      <c r="L222" s="13"/>
      <c r="M222" s="13"/>
      <c r="N222" s="13"/>
      <c r="O222" s="13"/>
      <c r="P222" s="13"/>
      <c r="Q222" s="13"/>
      <c r="R222" s="13"/>
      <c r="S222" s="13"/>
      <c r="T222" s="13"/>
      <c r="U222" s="13"/>
      <c r="V222" s="13"/>
      <c r="W222" s="13"/>
      <c r="X222" s="13"/>
    </row>
    <row r="223" spans="2:24" ht="12.75" customHeight="1">
      <c r="B223" s="103"/>
      <c r="C223" s="103"/>
      <c r="D223" s="103"/>
      <c r="E223" s="24"/>
      <c r="F223" s="24"/>
      <c r="G223" s="43"/>
      <c r="H223" s="13"/>
      <c r="I223" s="13"/>
      <c r="J223" s="13"/>
      <c r="K223" s="13"/>
      <c r="L223" s="13"/>
      <c r="M223" s="13"/>
      <c r="N223" s="13"/>
      <c r="O223" s="13"/>
      <c r="P223" s="13"/>
      <c r="Q223" s="13"/>
      <c r="R223" s="13"/>
      <c r="S223" s="13"/>
      <c r="T223" s="13"/>
      <c r="U223" s="13"/>
      <c r="V223" s="13"/>
      <c r="W223" s="13"/>
      <c r="X223" s="13"/>
    </row>
    <row r="224" spans="2:24" ht="12.75" customHeight="1">
      <c r="B224" s="103"/>
      <c r="C224" s="103"/>
      <c r="D224" s="103"/>
      <c r="E224" s="24"/>
      <c r="F224" s="24"/>
      <c r="G224" s="43"/>
      <c r="H224" s="13"/>
      <c r="I224" s="13"/>
      <c r="J224" s="13"/>
      <c r="K224" s="13"/>
      <c r="L224" s="13"/>
      <c r="M224" s="13"/>
      <c r="N224" s="13"/>
      <c r="O224" s="13"/>
      <c r="P224" s="13"/>
      <c r="Q224" s="13"/>
      <c r="R224" s="13"/>
      <c r="S224" s="13"/>
      <c r="T224" s="13"/>
      <c r="U224" s="13"/>
      <c r="V224" s="13"/>
      <c r="W224" s="13"/>
      <c r="X224" s="13"/>
    </row>
    <row r="225" spans="2:24" ht="12.75" customHeight="1">
      <c r="B225" s="103"/>
      <c r="C225" s="103"/>
      <c r="D225" s="103"/>
      <c r="E225" s="24"/>
      <c r="F225" s="24"/>
      <c r="G225" s="43"/>
      <c r="H225" s="13"/>
      <c r="I225" s="13"/>
      <c r="J225" s="13"/>
      <c r="K225" s="13"/>
      <c r="L225" s="13"/>
      <c r="M225" s="13"/>
      <c r="N225" s="13"/>
      <c r="O225" s="13"/>
      <c r="P225" s="13"/>
      <c r="Q225" s="13"/>
      <c r="R225" s="13"/>
      <c r="S225" s="13"/>
      <c r="T225" s="13"/>
      <c r="U225" s="13"/>
      <c r="V225" s="13"/>
      <c r="W225" s="13"/>
      <c r="X225" s="13"/>
    </row>
    <row r="226" spans="2:24" ht="12.75" customHeight="1">
      <c r="B226" s="103"/>
      <c r="C226" s="103"/>
      <c r="D226" s="103"/>
      <c r="E226" s="24"/>
      <c r="F226" s="24"/>
      <c r="G226" s="43"/>
      <c r="H226" s="13"/>
      <c r="I226" s="13"/>
      <c r="J226" s="13"/>
      <c r="K226" s="13"/>
      <c r="L226" s="13"/>
      <c r="M226" s="13"/>
      <c r="N226" s="13"/>
      <c r="O226" s="13"/>
      <c r="P226" s="13"/>
      <c r="Q226" s="13"/>
      <c r="R226" s="13"/>
      <c r="S226" s="13"/>
      <c r="T226" s="13"/>
      <c r="U226" s="13"/>
      <c r="V226" s="13"/>
      <c r="W226" s="13"/>
      <c r="X226" s="13"/>
    </row>
    <row r="227" spans="2:24" ht="12.75" customHeight="1">
      <c r="B227" s="103"/>
      <c r="C227" s="103"/>
      <c r="D227" s="103"/>
      <c r="E227" s="24"/>
      <c r="F227" s="24"/>
      <c r="G227" s="43"/>
      <c r="H227" s="13"/>
      <c r="I227" s="13"/>
      <c r="J227" s="13"/>
      <c r="K227" s="13"/>
      <c r="L227" s="13"/>
      <c r="M227" s="13"/>
      <c r="N227" s="13"/>
      <c r="O227" s="13"/>
      <c r="P227" s="13"/>
      <c r="Q227" s="13"/>
      <c r="R227" s="13"/>
      <c r="S227" s="13"/>
      <c r="T227" s="13"/>
      <c r="U227" s="13"/>
      <c r="V227" s="13"/>
      <c r="W227" s="13"/>
      <c r="X227" s="13"/>
    </row>
    <row r="228" spans="2:24" ht="12.75" customHeight="1">
      <c r="B228" s="103"/>
      <c r="C228" s="103"/>
      <c r="D228" s="103"/>
      <c r="E228" s="24"/>
      <c r="F228" s="24"/>
      <c r="G228" s="43"/>
      <c r="H228" s="13"/>
      <c r="I228" s="13"/>
      <c r="J228" s="13"/>
      <c r="K228" s="13"/>
      <c r="L228" s="13"/>
      <c r="M228" s="13"/>
      <c r="N228" s="13"/>
      <c r="O228" s="13"/>
      <c r="P228" s="13"/>
      <c r="Q228" s="13"/>
      <c r="R228" s="13"/>
      <c r="S228" s="13"/>
      <c r="T228" s="13"/>
      <c r="U228" s="13"/>
      <c r="V228" s="13"/>
      <c r="W228" s="13"/>
      <c r="X228" s="13"/>
    </row>
    <row r="229" spans="2:24" ht="12.75" customHeight="1">
      <c r="B229" s="103"/>
      <c r="C229" s="103"/>
      <c r="D229" s="103"/>
      <c r="E229" s="24"/>
      <c r="F229" s="24"/>
      <c r="G229" s="43"/>
      <c r="H229" s="13"/>
      <c r="I229" s="13"/>
      <c r="J229" s="13"/>
      <c r="K229" s="13"/>
      <c r="L229" s="13"/>
      <c r="M229" s="13"/>
      <c r="N229" s="13"/>
      <c r="O229" s="13"/>
      <c r="P229" s="13"/>
      <c r="Q229" s="13"/>
      <c r="R229" s="13"/>
      <c r="S229" s="13"/>
      <c r="T229" s="13"/>
      <c r="U229" s="13"/>
      <c r="V229" s="13"/>
      <c r="W229" s="13"/>
      <c r="X229" s="13"/>
    </row>
    <row r="230" spans="2:24" ht="12.75" customHeight="1">
      <c r="B230" s="103"/>
      <c r="C230" s="103"/>
      <c r="D230" s="103"/>
      <c r="E230" s="24"/>
      <c r="F230" s="24"/>
      <c r="G230" s="43"/>
      <c r="H230" s="13"/>
      <c r="I230" s="13"/>
      <c r="J230" s="13"/>
      <c r="K230" s="13"/>
      <c r="L230" s="13"/>
      <c r="M230" s="13"/>
      <c r="N230" s="13"/>
      <c r="O230" s="13"/>
      <c r="P230" s="13"/>
      <c r="Q230" s="13"/>
      <c r="R230" s="13"/>
      <c r="S230" s="13"/>
      <c r="T230" s="13"/>
      <c r="U230" s="13"/>
      <c r="V230" s="13"/>
      <c r="W230" s="13"/>
      <c r="X230" s="13"/>
    </row>
    <row r="231" spans="2:24" ht="12.75" customHeight="1">
      <c r="B231" s="103"/>
      <c r="C231" s="103"/>
      <c r="D231" s="103"/>
      <c r="E231" s="24"/>
      <c r="F231" s="24"/>
      <c r="G231" s="43"/>
      <c r="H231" s="13"/>
      <c r="I231" s="13"/>
      <c r="J231" s="13"/>
      <c r="K231" s="13"/>
      <c r="L231" s="13"/>
      <c r="M231" s="13"/>
      <c r="N231" s="13"/>
      <c r="O231" s="13"/>
      <c r="P231" s="13"/>
      <c r="Q231" s="13"/>
      <c r="R231" s="13"/>
      <c r="S231" s="13"/>
      <c r="T231" s="13"/>
      <c r="U231" s="13"/>
      <c r="V231" s="13"/>
      <c r="W231" s="13"/>
      <c r="X231" s="13"/>
    </row>
    <row r="232" spans="2:24" ht="12.75" customHeight="1">
      <c r="B232" s="103"/>
      <c r="C232" s="103"/>
      <c r="D232" s="103"/>
      <c r="E232" s="24"/>
      <c r="F232" s="24"/>
      <c r="G232" s="43"/>
      <c r="H232" s="13"/>
      <c r="I232" s="13"/>
      <c r="J232" s="13"/>
      <c r="K232" s="13"/>
      <c r="L232" s="13"/>
      <c r="M232" s="13"/>
      <c r="N232" s="13"/>
      <c r="O232" s="13"/>
      <c r="P232" s="13"/>
      <c r="Q232" s="13"/>
      <c r="R232" s="13"/>
      <c r="S232" s="13"/>
      <c r="T232" s="13"/>
      <c r="U232" s="13"/>
      <c r="V232" s="13"/>
      <c r="W232" s="13"/>
      <c r="X232" s="13"/>
    </row>
    <row r="233" spans="2:24" ht="12.75" customHeight="1">
      <c r="B233" s="103"/>
      <c r="C233" s="103"/>
      <c r="D233" s="103"/>
      <c r="E233" s="24"/>
      <c r="F233" s="24"/>
      <c r="G233" s="43"/>
      <c r="H233" s="13"/>
      <c r="I233" s="13"/>
      <c r="J233" s="13"/>
      <c r="K233" s="13"/>
      <c r="L233" s="13"/>
      <c r="M233" s="13"/>
      <c r="N233" s="13"/>
      <c r="O233" s="13"/>
      <c r="P233" s="13"/>
      <c r="Q233" s="13"/>
      <c r="R233" s="13"/>
      <c r="S233" s="13"/>
      <c r="T233" s="13"/>
      <c r="U233" s="13"/>
      <c r="V233" s="13"/>
      <c r="W233" s="13"/>
      <c r="X233" s="13"/>
    </row>
    <row r="234" spans="2:24" ht="12.75" customHeight="1">
      <c r="B234" s="103"/>
      <c r="C234" s="103"/>
      <c r="D234" s="103"/>
      <c r="E234" s="24"/>
      <c r="F234" s="24"/>
      <c r="G234" s="43"/>
      <c r="H234" s="13"/>
      <c r="I234" s="13"/>
      <c r="J234" s="13"/>
      <c r="K234" s="13"/>
      <c r="L234" s="13"/>
      <c r="M234" s="13"/>
      <c r="N234" s="13"/>
      <c r="O234" s="13"/>
      <c r="P234" s="13"/>
      <c r="Q234" s="13"/>
      <c r="R234" s="13"/>
      <c r="S234" s="13"/>
      <c r="T234" s="13"/>
      <c r="U234" s="13"/>
      <c r="V234" s="13"/>
      <c r="W234" s="13"/>
      <c r="X234" s="13"/>
    </row>
    <row r="235" spans="2:24" ht="12.75" customHeight="1">
      <c r="B235" s="103"/>
      <c r="C235" s="103"/>
      <c r="D235" s="103"/>
      <c r="E235" s="24"/>
      <c r="F235" s="24"/>
      <c r="G235" s="43"/>
      <c r="H235" s="13"/>
      <c r="I235" s="13"/>
      <c r="J235" s="13"/>
      <c r="K235" s="13"/>
      <c r="L235" s="13"/>
      <c r="M235" s="13"/>
      <c r="N235" s="13"/>
      <c r="O235" s="13"/>
      <c r="P235" s="13"/>
      <c r="Q235" s="13"/>
      <c r="R235" s="13"/>
      <c r="S235" s="13"/>
      <c r="T235" s="13"/>
      <c r="U235" s="13"/>
      <c r="V235" s="13"/>
      <c r="W235" s="13"/>
      <c r="X235" s="13"/>
    </row>
    <row r="236" spans="2:24" ht="12.75" customHeight="1">
      <c r="B236" s="103"/>
      <c r="C236" s="103"/>
      <c r="D236" s="103"/>
      <c r="E236" s="24"/>
      <c r="F236" s="24"/>
      <c r="G236" s="43"/>
      <c r="H236" s="13"/>
      <c r="I236" s="13"/>
      <c r="J236" s="13"/>
      <c r="K236" s="13"/>
      <c r="L236" s="13"/>
      <c r="M236" s="13"/>
      <c r="N236" s="13"/>
      <c r="O236" s="13"/>
      <c r="P236" s="13"/>
      <c r="Q236" s="13"/>
      <c r="R236" s="13"/>
      <c r="S236" s="13"/>
      <c r="T236" s="13"/>
      <c r="U236" s="13"/>
      <c r="V236" s="13"/>
      <c r="W236" s="13"/>
      <c r="X236" s="13"/>
    </row>
    <row r="237" spans="2:24" ht="12.75" customHeight="1">
      <c r="B237" s="103"/>
      <c r="C237" s="103"/>
      <c r="D237" s="103"/>
      <c r="E237" s="24"/>
      <c r="F237" s="24"/>
      <c r="G237" s="43"/>
      <c r="H237" s="13"/>
      <c r="I237" s="13"/>
      <c r="J237" s="13"/>
      <c r="K237" s="13"/>
      <c r="L237" s="13"/>
      <c r="M237" s="13"/>
      <c r="N237" s="13"/>
      <c r="O237" s="13"/>
      <c r="P237" s="13"/>
      <c r="Q237" s="13"/>
      <c r="R237" s="13"/>
      <c r="S237" s="13"/>
      <c r="T237" s="13"/>
      <c r="U237" s="13"/>
      <c r="V237" s="13"/>
      <c r="W237" s="13"/>
      <c r="X237" s="13"/>
    </row>
    <row r="238" spans="2:24" ht="12.75" customHeight="1">
      <c r="B238" s="103"/>
      <c r="C238" s="103"/>
      <c r="D238" s="103"/>
      <c r="E238" s="24"/>
      <c r="F238" s="24"/>
      <c r="G238" s="43"/>
      <c r="H238" s="13"/>
      <c r="I238" s="13"/>
      <c r="J238" s="13"/>
      <c r="K238" s="13"/>
      <c r="L238" s="13"/>
      <c r="M238" s="13"/>
      <c r="N238" s="13"/>
      <c r="O238" s="13"/>
      <c r="P238" s="13"/>
      <c r="Q238" s="13"/>
      <c r="R238" s="13"/>
      <c r="S238" s="13"/>
      <c r="T238" s="13"/>
      <c r="U238" s="13"/>
      <c r="V238" s="13"/>
      <c r="W238" s="13"/>
      <c r="X238" s="13"/>
    </row>
    <row r="239" spans="2:24" ht="12.75" customHeight="1">
      <c r="B239" s="103"/>
      <c r="C239" s="103"/>
      <c r="D239" s="103"/>
      <c r="E239" s="24"/>
      <c r="F239" s="24"/>
      <c r="G239" s="43"/>
      <c r="H239" s="13"/>
      <c r="I239" s="13"/>
      <c r="J239" s="13"/>
      <c r="K239" s="13"/>
      <c r="L239" s="13"/>
      <c r="M239" s="13"/>
      <c r="N239" s="13"/>
      <c r="O239" s="13"/>
      <c r="P239" s="13"/>
      <c r="Q239" s="13"/>
      <c r="R239" s="13"/>
      <c r="S239" s="13"/>
      <c r="T239" s="13"/>
      <c r="U239" s="13"/>
      <c r="V239" s="13"/>
      <c r="W239" s="13"/>
      <c r="X239" s="13"/>
    </row>
    <row r="240" spans="2:24" ht="12.75" customHeight="1">
      <c r="B240" s="103"/>
      <c r="C240" s="103"/>
      <c r="D240" s="103"/>
      <c r="E240" s="24"/>
      <c r="F240" s="24"/>
      <c r="G240" s="43"/>
      <c r="H240" s="13"/>
      <c r="I240" s="13"/>
      <c r="J240" s="13"/>
      <c r="K240" s="13"/>
      <c r="L240" s="13"/>
      <c r="M240" s="13"/>
      <c r="N240" s="13"/>
      <c r="O240" s="13"/>
      <c r="P240" s="13"/>
      <c r="Q240" s="13"/>
      <c r="R240" s="13"/>
      <c r="S240" s="13"/>
      <c r="T240" s="13"/>
      <c r="U240" s="13"/>
      <c r="V240" s="13"/>
      <c r="W240" s="13"/>
      <c r="X240" s="13"/>
    </row>
    <row r="241" spans="2:24" ht="12.75" customHeight="1">
      <c r="B241" s="103"/>
      <c r="C241" s="103"/>
      <c r="D241" s="103"/>
      <c r="E241" s="24"/>
      <c r="F241" s="24"/>
      <c r="G241" s="43"/>
      <c r="H241" s="13"/>
      <c r="I241" s="13"/>
      <c r="J241" s="13"/>
      <c r="K241" s="13"/>
      <c r="L241" s="13"/>
      <c r="M241" s="13"/>
      <c r="N241" s="13"/>
      <c r="O241" s="13"/>
      <c r="P241" s="13"/>
      <c r="Q241" s="13"/>
      <c r="R241" s="13"/>
      <c r="S241" s="13"/>
      <c r="T241" s="13"/>
      <c r="U241" s="13"/>
      <c r="V241" s="13"/>
      <c r="W241" s="13"/>
      <c r="X241" s="13"/>
    </row>
    <row r="242" spans="2:24" ht="12.75" customHeight="1">
      <c r="B242" s="103"/>
      <c r="C242" s="103"/>
      <c r="D242" s="103"/>
      <c r="E242" s="24"/>
      <c r="F242" s="24"/>
      <c r="G242" s="43"/>
      <c r="H242" s="13"/>
      <c r="I242" s="13"/>
      <c r="J242" s="13"/>
      <c r="K242" s="13"/>
      <c r="L242" s="13"/>
      <c r="M242" s="13"/>
      <c r="N242" s="13"/>
      <c r="O242" s="13"/>
      <c r="P242" s="13"/>
      <c r="Q242" s="13"/>
      <c r="R242" s="13"/>
      <c r="S242" s="13"/>
      <c r="T242" s="13"/>
      <c r="U242" s="13"/>
      <c r="V242" s="13"/>
      <c r="W242" s="13"/>
      <c r="X242" s="13"/>
    </row>
    <row r="243" spans="2:24" ht="12.75" customHeight="1">
      <c r="B243" s="103"/>
      <c r="C243" s="103"/>
      <c r="D243" s="103"/>
      <c r="E243" s="24"/>
      <c r="F243" s="24"/>
      <c r="G243" s="43"/>
      <c r="H243" s="13"/>
      <c r="I243" s="13"/>
      <c r="J243" s="13"/>
      <c r="K243" s="13"/>
      <c r="L243" s="13"/>
      <c r="M243" s="13"/>
      <c r="N243" s="13"/>
      <c r="O243" s="13"/>
      <c r="P243" s="13"/>
      <c r="Q243" s="13"/>
      <c r="R243" s="13"/>
      <c r="S243" s="13"/>
      <c r="T243" s="13"/>
      <c r="U243" s="13"/>
      <c r="V243" s="13"/>
      <c r="W243" s="13"/>
      <c r="X243" s="13"/>
    </row>
    <row r="244" spans="2:24" ht="12.75" customHeight="1">
      <c r="B244" s="103"/>
      <c r="C244" s="103"/>
      <c r="D244" s="103"/>
      <c r="E244" s="24"/>
      <c r="F244" s="24"/>
      <c r="G244" s="43"/>
      <c r="H244" s="13"/>
      <c r="I244" s="13"/>
      <c r="J244" s="13"/>
      <c r="K244" s="13"/>
      <c r="L244" s="13"/>
      <c r="M244" s="13"/>
      <c r="N244" s="13"/>
      <c r="O244" s="13"/>
      <c r="P244" s="13"/>
      <c r="Q244" s="13"/>
      <c r="R244" s="13"/>
      <c r="S244" s="13"/>
      <c r="T244" s="13"/>
      <c r="U244" s="13"/>
      <c r="V244" s="13"/>
      <c r="W244" s="13"/>
      <c r="X244" s="13"/>
    </row>
    <row r="245" spans="2:24" ht="12.75" customHeight="1">
      <c r="B245" s="103"/>
      <c r="C245" s="103"/>
      <c r="D245" s="103"/>
      <c r="E245" s="24"/>
      <c r="F245" s="24"/>
      <c r="G245" s="43"/>
      <c r="H245" s="13"/>
      <c r="I245" s="13"/>
      <c r="J245" s="13"/>
      <c r="K245" s="13"/>
      <c r="L245" s="13"/>
      <c r="M245" s="13"/>
      <c r="N245" s="13"/>
      <c r="O245" s="13"/>
      <c r="P245" s="13"/>
      <c r="Q245" s="13"/>
      <c r="R245" s="13"/>
      <c r="S245" s="13"/>
      <c r="T245" s="13"/>
      <c r="U245" s="13"/>
      <c r="V245" s="13"/>
      <c r="W245" s="13"/>
      <c r="X245" s="13"/>
    </row>
    <row r="246" spans="2:24" ht="12.75" customHeight="1">
      <c r="B246" s="103"/>
      <c r="C246" s="103"/>
      <c r="D246" s="103"/>
      <c r="E246" s="24"/>
      <c r="F246" s="24"/>
      <c r="G246" s="43"/>
      <c r="H246" s="13"/>
      <c r="I246" s="13"/>
      <c r="J246" s="13"/>
      <c r="K246" s="13"/>
      <c r="L246" s="13"/>
      <c r="M246" s="13"/>
      <c r="N246" s="13"/>
      <c r="O246" s="13"/>
      <c r="P246" s="13"/>
      <c r="Q246" s="13"/>
      <c r="R246" s="13"/>
      <c r="S246" s="13"/>
      <c r="T246" s="13"/>
      <c r="U246" s="13"/>
      <c r="V246" s="13"/>
      <c r="W246" s="13"/>
      <c r="X246" s="13"/>
    </row>
    <row r="247" spans="2:24" ht="12.75" customHeight="1">
      <c r="B247" s="103"/>
      <c r="C247" s="103"/>
      <c r="D247" s="103"/>
      <c r="E247" s="24"/>
      <c r="F247" s="24"/>
      <c r="G247" s="43"/>
      <c r="H247" s="13"/>
      <c r="I247" s="13"/>
      <c r="J247" s="13"/>
      <c r="K247" s="13"/>
      <c r="L247" s="13"/>
      <c r="M247" s="13"/>
      <c r="N247" s="13"/>
      <c r="O247" s="13"/>
      <c r="P247" s="13"/>
      <c r="Q247" s="13"/>
      <c r="R247" s="13"/>
      <c r="S247" s="13"/>
      <c r="T247" s="13"/>
      <c r="U247" s="13"/>
      <c r="V247" s="13"/>
      <c r="W247" s="13"/>
      <c r="X247" s="13"/>
    </row>
    <row r="248" spans="2:24" ht="12.75" customHeight="1">
      <c r="B248" s="103"/>
      <c r="C248" s="103"/>
      <c r="D248" s="103"/>
      <c r="E248" s="24"/>
      <c r="F248" s="24"/>
      <c r="G248" s="43"/>
      <c r="H248" s="13"/>
      <c r="I248" s="13"/>
      <c r="J248" s="13"/>
      <c r="K248" s="13"/>
      <c r="L248" s="13"/>
      <c r="M248" s="13"/>
      <c r="N248" s="13"/>
      <c r="O248" s="13"/>
      <c r="P248" s="13"/>
      <c r="Q248" s="13"/>
      <c r="R248" s="13"/>
      <c r="S248" s="13"/>
      <c r="T248" s="13"/>
      <c r="U248" s="13"/>
      <c r="V248" s="13"/>
      <c r="W248" s="13"/>
      <c r="X248" s="13"/>
    </row>
    <row r="249" spans="2:24" ht="12.75" customHeight="1">
      <c r="B249" s="103"/>
      <c r="C249" s="103"/>
      <c r="D249" s="103"/>
      <c r="E249" s="24"/>
      <c r="F249" s="24"/>
      <c r="G249" s="43"/>
      <c r="H249" s="13"/>
      <c r="I249" s="13"/>
      <c r="J249" s="13"/>
      <c r="K249" s="13"/>
      <c r="L249" s="13"/>
      <c r="M249" s="13"/>
      <c r="N249" s="13"/>
      <c r="O249" s="13"/>
      <c r="P249" s="13"/>
      <c r="Q249" s="13"/>
      <c r="R249" s="13"/>
      <c r="S249" s="13"/>
      <c r="T249" s="13"/>
      <c r="U249" s="13"/>
      <c r="V249" s="13"/>
      <c r="W249" s="13"/>
      <c r="X249" s="13"/>
    </row>
    <row r="250" spans="2:24" ht="12.75" customHeight="1">
      <c r="B250" s="103"/>
      <c r="C250" s="103"/>
      <c r="D250" s="103"/>
      <c r="E250" s="24"/>
      <c r="F250" s="24"/>
      <c r="G250" s="43"/>
      <c r="H250" s="13"/>
      <c r="I250" s="13"/>
      <c r="J250" s="13"/>
      <c r="K250" s="13"/>
      <c r="L250" s="13"/>
      <c r="M250" s="13"/>
      <c r="N250" s="13"/>
      <c r="O250" s="13"/>
      <c r="P250" s="13"/>
      <c r="Q250" s="13"/>
      <c r="R250" s="13"/>
      <c r="S250" s="13"/>
      <c r="T250" s="13"/>
      <c r="U250" s="13"/>
      <c r="V250" s="13"/>
      <c r="W250" s="13"/>
      <c r="X250" s="13"/>
    </row>
    <row r="251" spans="2:24" ht="12.75" customHeight="1">
      <c r="B251" s="103"/>
      <c r="C251" s="103"/>
      <c r="D251" s="103"/>
      <c r="E251" s="24"/>
      <c r="F251" s="24"/>
      <c r="G251" s="43"/>
      <c r="H251" s="13"/>
      <c r="I251" s="13"/>
      <c r="J251" s="13"/>
      <c r="K251" s="13"/>
      <c r="L251" s="13"/>
      <c r="M251" s="13"/>
      <c r="N251" s="13"/>
      <c r="O251" s="13"/>
      <c r="P251" s="13"/>
      <c r="Q251" s="13"/>
      <c r="R251" s="13"/>
      <c r="S251" s="13"/>
      <c r="T251" s="13"/>
      <c r="U251" s="13"/>
      <c r="V251" s="13"/>
      <c r="W251" s="13"/>
      <c r="X251" s="13"/>
    </row>
    <row r="252" spans="2:24" ht="12.75" customHeight="1">
      <c r="B252" s="103"/>
      <c r="C252" s="103"/>
      <c r="D252" s="103"/>
      <c r="E252" s="24"/>
      <c r="F252" s="24"/>
      <c r="G252" s="43"/>
      <c r="H252" s="13"/>
      <c r="I252" s="13"/>
      <c r="J252" s="13"/>
      <c r="K252" s="13"/>
      <c r="L252" s="13"/>
      <c r="M252" s="13"/>
      <c r="N252" s="13"/>
      <c r="O252" s="13"/>
      <c r="P252" s="13"/>
      <c r="Q252" s="13"/>
      <c r="R252" s="13"/>
      <c r="S252" s="13"/>
      <c r="T252" s="13"/>
      <c r="U252" s="13"/>
      <c r="V252" s="13"/>
      <c r="W252" s="13"/>
      <c r="X252" s="13"/>
    </row>
    <row r="253" spans="2:24" ht="12.75" customHeight="1">
      <c r="B253" s="103"/>
      <c r="C253" s="103"/>
      <c r="D253" s="103"/>
      <c r="E253" s="24"/>
      <c r="F253" s="24"/>
      <c r="G253" s="43"/>
      <c r="H253" s="13"/>
      <c r="I253" s="13"/>
      <c r="J253" s="13"/>
      <c r="K253" s="13"/>
      <c r="L253" s="13"/>
      <c r="M253" s="13"/>
      <c r="N253" s="13"/>
      <c r="O253" s="13"/>
      <c r="P253" s="13"/>
      <c r="Q253" s="13"/>
      <c r="R253" s="13"/>
      <c r="S253" s="13"/>
      <c r="T253" s="13"/>
      <c r="U253" s="13"/>
      <c r="V253" s="13"/>
      <c r="W253" s="13"/>
      <c r="X253" s="13"/>
    </row>
    <row r="254" spans="2:24" ht="12.75" customHeight="1">
      <c r="B254" s="103"/>
      <c r="C254" s="103"/>
      <c r="D254" s="103"/>
      <c r="E254" s="24"/>
      <c r="F254" s="24"/>
      <c r="G254" s="43"/>
      <c r="H254" s="13"/>
      <c r="I254" s="13"/>
      <c r="J254" s="13"/>
      <c r="K254" s="13"/>
      <c r="L254" s="13"/>
      <c r="M254" s="13"/>
      <c r="N254" s="13"/>
      <c r="O254" s="13"/>
      <c r="P254" s="13"/>
      <c r="Q254" s="13"/>
      <c r="R254" s="13"/>
      <c r="S254" s="13"/>
      <c r="T254" s="13"/>
      <c r="U254" s="13"/>
      <c r="V254" s="13"/>
      <c r="W254" s="13"/>
      <c r="X254" s="13"/>
    </row>
    <row r="255" spans="2:24" ht="12.75" customHeight="1">
      <c r="B255" s="103"/>
      <c r="C255" s="103"/>
      <c r="D255" s="103"/>
      <c r="E255" s="24"/>
      <c r="F255" s="24"/>
      <c r="G255" s="43"/>
      <c r="H255" s="13"/>
      <c r="I255" s="13"/>
      <c r="J255" s="13"/>
      <c r="K255" s="13"/>
      <c r="L255" s="13"/>
      <c r="M255" s="13"/>
      <c r="N255" s="13"/>
      <c r="O255" s="13"/>
      <c r="P255" s="13"/>
      <c r="Q255" s="13"/>
      <c r="R255" s="13"/>
      <c r="S255" s="13"/>
      <c r="T255" s="13"/>
      <c r="U255" s="13"/>
      <c r="V255" s="13"/>
      <c r="W255" s="13"/>
      <c r="X255" s="13"/>
    </row>
    <row r="256" spans="2:24" ht="12.75" customHeight="1">
      <c r="B256" s="103"/>
      <c r="C256" s="103"/>
      <c r="D256" s="103"/>
      <c r="E256" s="24"/>
      <c r="F256" s="24"/>
      <c r="G256" s="43"/>
      <c r="H256" s="13"/>
      <c r="I256" s="13"/>
      <c r="J256" s="13"/>
      <c r="K256" s="13"/>
      <c r="L256" s="13"/>
      <c r="M256" s="13"/>
      <c r="N256" s="13"/>
      <c r="O256" s="13"/>
      <c r="P256" s="13"/>
      <c r="Q256" s="13"/>
      <c r="R256" s="13"/>
      <c r="S256" s="13"/>
      <c r="T256" s="13"/>
      <c r="U256" s="13"/>
      <c r="V256" s="13"/>
      <c r="W256" s="13"/>
      <c r="X256" s="13"/>
    </row>
    <row r="257" spans="2:24" ht="12.75" customHeight="1">
      <c r="B257" s="103"/>
      <c r="C257" s="103"/>
      <c r="D257" s="103"/>
      <c r="E257" s="24"/>
      <c r="F257" s="24"/>
      <c r="G257" s="43"/>
      <c r="H257" s="13"/>
      <c r="I257" s="13"/>
      <c r="J257" s="13"/>
      <c r="K257" s="13"/>
      <c r="L257" s="13"/>
      <c r="M257" s="13"/>
      <c r="N257" s="13"/>
      <c r="O257" s="13"/>
      <c r="P257" s="13"/>
      <c r="Q257" s="13"/>
      <c r="R257" s="13"/>
      <c r="S257" s="13"/>
      <c r="T257" s="13"/>
      <c r="U257" s="13"/>
      <c r="V257" s="13"/>
      <c r="W257" s="13"/>
      <c r="X257" s="13"/>
    </row>
    <row r="258" spans="2:24" ht="12.75" customHeight="1">
      <c r="B258" s="103"/>
      <c r="C258" s="103"/>
      <c r="D258" s="103"/>
      <c r="E258" s="24"/>
      <c r="F258" s="24"/>
      <c r="G258" s="43"/>
      <c r="H258" s="13"/>
      <c r="I258" s="13"/>
      <c r="J258" s="13"/>
      <c r="K258" s="13"/>
      <c r="L258" s="13"/>
      <c r="M258" s="13"/>
      <c r="N258" s="13"/>
      <c r="O258" s="13"/>
      <c r="P258" s="13"/>
      <c r="Q258" s="13"/>
      <c r="R258" s="13"/>
      <c r="S258" s="13"/>
      <c r="T258" s="13"/>
      <c r="U258" s="13"/>
      <c r="V258" s="13"/>
      <c r="W258" s="13"/>
      <c r="X258" s="13"/>
    </row>
    <row r="259" spans="2:24" ht="12.75" customHeight="1">
      <c r="B259" s="103"/>
      <c r="C259" s="103"/>
      <c r="D259" s="103"/>
      <c r="E259" s="24"/>
      <c r="F259" s="24"/>
      <c r="G259" s="43"/>
      <c r="H259" s="13"/>
      <c r="I259" s="13"/>
      <c r="J259" s="13"/>
      <c r="K259" s="13"/>
      <c r="L259" s="13"/>
      <c r="M259" s="13"/>
      <c r="N259" s="13"/>
      <c r="O259" s="13"/>
      <c r="P259" s="13"/>
      <c r="Q259" s="13"/>
      <c r="R259" s="13"/>
      <c r="S259" s="13"/>
      <c r="T259" s="13"/>
      <c r="U259" s="13"/>
      <c r="V259" s="13"/>
      <c r="W259" s="13"/>
      <c r="X259" s="13"/>
    </row>
    <row r="260" spans="2:24" ht="12.75" customHeight="1">
      <c r="B260" s="103"/>
      <c r="C260" s="103"/>
      <c r="D260" s="103"/>
      <c r="E260" s="24"/>
      <c r="F260" s="24"/>
      <c r="G260" s="43"/>
      <c r="H260" s="13"/>
      <c r="I260" s="13"/>
      <c r="J260" s="13"/>
      <c r="K260" s="13"/>
      <c r="L260" s="13"/>
      <c r="M260" s="13"/>
      <c r="N260" s="13"/>
      <c r="O260" s="13"/>
      <c r="P260" s="13"/>
      <c r="Q260" s="13"/>
      <c r="R260" s="13"/>
      <c r="S260" s="13"/>
      <c r="T260" s="13"/>
      <c r="U260" s="13"/>
      <c r="V260" s="13"/>
      <c r="W260" s="13"/>
      <c r="X260" s="13"/>
    </row>
    <row r="261" spans="2:24" ht="12.75" customHeight="1">
      <c r="B261" s="103"/>
      <c r="C261" s="103"/>
      <c r="D261" s="103"/>
      <c r="E261" s="24"/>
      <c r="F261" s="24"/>
      <c r="G261" s="43"/>
      <c r="H261" s="13"/>
      <c r="I261" s="13"/>
      <c r="J261" s="13"/>
      <c r="K261" s="13"/>
      <c r="L261" s="13"/>
      <c r="M261" s="13"/>
      <c r="N261" s="13"/>
      <c r="O261" s="13"/>
      <c r="P261" s="13"/>
      <c r="Q261" s="13"/>
      <c r="R261" s="13"/>
      <c r="S261" s="13"/>
      <c r="T261" s="13"/>
      <c r="U261" s="13"/>
      <c r="V261" s="13"/>
      <c r="W261" s="13"/>
      <c r="X261" s="13"/>
    </row>
    <row r="262" spans="2:24" ht="12.75" customHeight="1">
      <c r="B262" s="103"/>
      <c r="C262" s="103"/>
      <c r="D262" s="103"/>
      <c r="E262" s="24"/>
      <c r="F262" s="24"/>
      <c r="G262" s="43"/>
      <c r="H262" s="13"/>
      <c r="I262" s="13"/>
      <c r="J262" s="13"/>
      <c r="K262" s="13"/>
      <c r="L262" s="13"/>
      <c r="M262" s="13"/>
      <c r="N262" s="13"/>
      <c r="O262" s="13"/>
      <c r="P262" s="13"/>
      <c r="Q262" s="13"/>
      <c r="R262" s="13"/>
      <c r="S262" s="13"/>
      <c r="T262" s="13"/>
      <c r="U262" s="13"/>
      <c r="V262" s="13"/>
      <c r="W262" s="13"/>
      <c r="X262" s="13"/>
    </row>
    <row r="263" spans="2:24" ht="12.75" customHeight="1">
      <c r="B263" s="103"/>
      <c r="C263" s="103"/>
      <c r="D263" s="103"/>
      <c r="E263" s="24"/>
      <c r="F263" s="24"/>
      <c r="G263" s="43"/>
      <c r="H263" s="13"/>
      <c r="I263" s="13"/>
      <c r="J263" s="13"/>
      <c r="K263" s="13"/>
      <c r="L263" s="13"/>
      <c r="M263" s="13"/>
      <c r="N263" s="13"/>
      <c r="O263" s="13"/>
      <c r="P263" s="13"/>
      <c r="Q263" s="13"/>
      <c r="R263" s="13"/>
      <c r="S263" s="13"/>
      <c r="T263" s="13"/>
      <c r="U263" s="13"/>
      <c r="V263" s="13"/>
      <c r="W263" s="13"/>
      <c r="X263" s="13"/>
    </row>
    <row r="264" spans="2:24" ht="15.75" customHeight="1"/>
    <row r="265" spans="2:24" ht="15.75" customHeight="1"/>
    <row r="266" spans="2:24" ht="15.75" customHeight="1"/>
    <row r="267" spans="2:24" ht="15.75" customHeight="1"/>
    <row r="268" spans="2:24" ht="15.75" customHeight="1"/>
    <row r="269" spans="2:24" ht="15.75" customHeight="1"/>
    <row r="270" spans="2:24" ht="15.75" customHeight="1"/>
    <row r="271" spans="2:24" ht="15.75" customHeight="1"/>
    <row r="272" spans="2:24"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
    <mergeCell ref="B1:D2"/>
    <mergeCell ref="B62:D62"/>
    <mergeCell ref="B65:B67"/>
    <mergeCell ref="C65:D67"/>
  </mergeCells>
  <pageMargins left="0.86" right="0.46" top="0.79" bottom="0.67"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8"/>
  <sheetViews>
    <sheetView showGridLines="0" view="pageBreakPreview" topLeftCell="A6" zoomScale="150" zoomScaleNormal="145" zoomScaleSheetLayoutView="150" workbookViewId="0"/>
  </sheetViews>
  <sheetFormatPr baseColWidth="10" defaultColWidth="14.42578125" defaultRowHeight="15" customHeight="1"/>
  <cols>
    <col min="1" max="1" width="1.85546875" style="105" customWidth="1"/>
    <col min="2" max="2" width="2.140625" style="239" customWidth="1"/>
    <col min="3" max="3" width="2.42578125" style="105" customWidth="1"/>
    <col min="4" max="4" width="54.42578125" style="105" customWidth="1"/>
    <col min="5" max="5" width="12.5703125" style="105" customWidth="1"/>
    <col min="6" max="6" width="11.85546875" style="105" customWidth="1"/>
    <col min="7" max="7" width="12.140625" style="21" customWidth="1"/>
    <col min="8" max="23" width="12.140625" customWidth="1"/>
  </cols>
  <sheetData>
    <row r="1" spans="1:23" ht="45" customHeight="1">
      <c r="A1" s="430" t="s">
        <v>274</v>
      </c>
      <c r="B1" s="430"/>
      <c r="C1" s="430"/>
      <c r="D1" s="430"/>
      <c r="E1" s="430"/>
      <c r="F1" s="430"/>
      <c r="G1" s="19"/>
      <c r="H1" s="17"/>
      <c r="I1" s="17"/>
      <c r="J1" s="17"/>
      <c r="K1" s="17"/>
      <c r="L1" s="17"/>
      <c r="M1" s="17"/>
      <c r="N1" s="17"/>
      <c r="O1" s="17"/>
      <c r="P1" s="17"/>
      <c r="Q1" s="17"/>
      <c r="R1" s="17"/>
      <c r="S1" s="17"/>
      <c r="T1" s="17"/>
      <c r="U1" s="17"/>
      <c r="V1" s="17"/>
      <c r="W1" s="17"/>
    </row>
    <row r="2" spans="1:23" ht="15" customHeight="1">
      <c r="A2" s="441" t="s">
        <v>0</v>
      </c>
      <c r="B2" s="442"/>
      <c r="C2" s="442"/>
      <c r="D2" s="443"/>
      <c r="E2" s="223">
        <v>2022</v>
      </c>
      <c r="F2" s="224">
        <v>2021</v>
      </c>
      <c r="G2" s="19"/>
      <c r="H2" s="17"/>
      <c r="I2" s="17"/>
      <c r="J2" s="17"/>
      <c r="K2" s="17"/>
      <c r="L2" s="17"/>
      <c r="M2" s="17"/>
      <c r="N2" s="17"/>
      <c r="O2" s="17"/>
      <c r="P2" s="17"/>
      <c r="Q2" s="17"/>
      <c r="R2" s="17"/>
      <c r="S2" s="17"/>
      <c r="T2" s="17"/>
      <c r="U2" s="17"/>
      <c r="V2" s="17"/>
      <c r="W2" s="17"/>
    </row>
    <row r="3" spans="1:23" ht="6" customHeight="1">
      <c r="A3" s="438"/>
      <c r="B3" s="421"/>
      <c r="C3" s="421"/>
      <c r="D3" s="421"/>
      <c r="E3" s="226"/>
      <c r="F3" s="227"/>
      <c r="G3" s="19"/>
      <c r="H3" s="17"/>
      <c r="I3" s="17"/>
      <c r="J3" s="17"/>
      <c r="K3" s="17"/>
      <c r="L3" s="17"/>
      <c r="M3" s="17"/>
      <c r="N3" s="17"/>
      <c r="O3" s="17"/>
      <c r="P3" s="17"/>
      <c r="Q3" s="17"/>
      <c r="R3" s="17"/>
      <c r="S3" s="17"/>
      <c r="T3" s="17"/>
      <c r="U3" s="17"/>
      <c r="V3" s="17"/>
      <c r="W3" s="17"/>
    </row>
    <row r="4" spans="1:23" ht="10.5" customHeight="1">
      <c r="A4" s="433" t="s">
        <v>133</v>
      </c>
      <c r="B4" s="421"/>
      <c r="C4" s="421"/>
      <c r="D4" s="421"/>
      <c r="E4" s="226"/>
      <c r="F4" s="226"/>
      <c r="G4" s="19"/>
      <c r="H4" s="17"/>
      <c r="I4" s="17"/>
      <c r="J4" s="17"/>
      <c r="K4" s="17"/>
      <c r="L4" s="17"/>
      <c r="M4" s="17"/>
      <c r="N4" s="17"/>
      <c r="O4" s="17"/>
      <c r="P4" s="17"/>
      <c r="Q4" s="17"/>
      <c r="R4" s="17"/>
      <c r="S4" s="17"/>
      <c r="T4" s="17"/>
      <c r="U4" s="17"/>
      <c r="V4" s="17"/>
      <c r="W4" s="17"/>
    </row>
    <row r="5" spans="1:23" ht="10.5" customHeight="1">
      <c r="A5" s="156"/>
      <c r="B5" s="437" t="s">
        <v>122</v>
      </c>
      <c r="C5" s="421"/>
      <c r="D5" s="421"/>
      <c r="E5" s="228">
        <v>91497598890</v>
      </c>
      <c r="F5" s="228">
        <v>78452561545</v>
      </c>
      <c r="G5" s="19"/>
      <c r="H5" s="17"/>
      <c r="I5" s="17"/>
      <c r="J5" s="17"/>
      <c r="K5" s="17"/>
      <c r="L5" s="17"/>
      <c r="M5" s="17"/>
      <c r="N5" s="17"/>
      <c r="O5" s="17"/>
      <c r="P5" s="17"/>
      <c r="Q5" s="17"/>
      <c r="R5" s="17"/>
      <c r="S5" s="17"/>
      <c r="T5" s="17"/>
      <c r="U5" s="17"/>
      <c r="V5" s="17"/>
      <c r="W5" s="17"/>
    </row>
    <row r="6" spans="1:23" ht="10.5" customHeight="1">
      <c r="A6" s="225"/>
      <c r="B6" s="229"/>
      <c r="C6" s="230" t="s">
        <v>58</v>
      </c>
      <c r="D6" s="230"/>
      <c r="E6" s="231">
        <v>1621870627</v>
      </c>
      <c r="F6" s="231">
        <v>1509184337</v>
      </c>
      <c r="G6" s="19"/>
      <c r="H6" s="17"/>
      <c r="I6" s="17"/>
      <c r="J6" s="17"/>
      <c r="K6" s="17"/>
      <c r="L6" s="17"/>
      <c r="M6" s="17"/>
      <c r="N6" s="17"/>
      <c r="O6" s="17"/>
      <c r="P6" s="17"/>
      <c r="Q6" s="17"/>
      <c r="R6" s="17"/>
      <c r="S6" s="17"/>
      <c r="T6" s="17"/>
      <c r="U6" s="17"/>
      <c r="V6" s="17"/>
      <c r="W6" s="17"/>
    </row>
    <row r="7" spans="1:23" ht="10.5" customHeight="1">
      <c r="A7" s="225"/>
      <c r="B7" s="229"/>
      <c r="C7" s="230" t="s">
        <v>59</v>
      </c>
      <c r="D7" s="230"/>
      <c r="E7" s="231">
        <v>0</v>
      </c>
      <c r="F7" s="231">
        <v>0</v>
      </c>
      <c r="G7" s="19"/>
      <c r="H7" s="17"/>
      <c r="I7" s="17"/>
      <c r="J7" s="17"/>
      <c r="K7" s="17"/>
      <c r="L7" s="17"/>
      <c r="M7" s="17"/>
      <c r="N7" s="17"/>
      <c r="O7" s="17"/>
      <c r="P7" s="17"/>
      <c r="Q7" s="17"/>
      <c r="R7" s="17"/>
      <c r="S7" s="17"/>
      <c r="T7" s="17"/>
      <c r="U7" s="17"/>
      <c r="V7" s="17"/>
      <c r="W7" s="17"/>
    </row>
    <row r="8" spans="1:23" ht="10.5" customHeight="1">
      <c r="A8" s="225"/>
      <c r="B8" s="232"/>
      <c r="C8" s="230" t="s">
        <v>60</v>
      </c>
      <c r="D8" s="230"/>
      <c r="E8" s="231">
        <v>0</v>
      </c>
      <c r="F8" s="231">
        <v>0</v>
      </c>
      <c r="G8" s="19"/>
      <c r="H8" s="17"/>
      <c r="I8" s="17"/>
      <c r="J8" s="17"/>
      <c r="K8" s="17"/>
      <c r="L8" s="17"/>
      <c r="M8" s="17"/>
      <c r="N8" s="17"/>
      <c r="O8" s="17"/>
      <c r="P8" s="17"/>
      <c r="Q8" s="17"/>
      <c r="R8" s="17"/>
      <c r="S8" s="17"/>
      <c r="T8" s="17"/>
      <c r="U8" s="17"/>
      <c r="V8" s="17"/>
      <c r="W8" s="17"/>
    </row>
    <row r="9" spans="1:23" ht="10.5" customHeight="1">
      <c r="A9" s="225"/>
      <c r="B9" s="232"/>
      <c r="C9" s="230" t="s">
        <v>61</v>
      </c>
      <c r="D9" s="230"/>
      <c r="E9" s="231">
        <v>1913333053</v>
      </c>
      <c r="F9" s="231">
        <v>1757211751</v>
      </c>
      <c r="G9" s="19"/>
      <c r="H9" s="17"/>
      <c r="I9" s="17"/>
      <c r="J9" s="17"/>
      <c r="K9" s="17"/>
      <c r="L9" s="17"/>
      <c r="M9" s="17"/>
      <c r="N9" s="17"/>
      <c r="O9" s="17"/>
      <c r="P9" s="17"/>
      <c r="Q9" s="17"/>
      <c r="R9" s="17"/>
      <c r="S9" s="17"/>
      <c r="T9" s="17"/>
      <c r="U9" s="17"/>
      <c r="V9" s="17"/>
      <c r="W9" s="17"/>
    </row>
    <row r="10" spans="1:23" ht="10.5" customHeight="1">
      <c r="A10" s="225"/>
      <c r="B10" s="232"/>
      <c r="C10" s="230" t="s">
        <v>62</v>
      </c>
      <c r="D10" s="230"/>
      <c r="E10" s="231">
        <v>266343422</v>
      </c>
      <c r="F10" s="231">
        <v>99437231</v>
      </c>
      <c r="G10" s="19"/>
      <c r="H10" s="17"/>
      <c r="I10" s="17"/>
      <c r="J10" s="17"/>
      <c r="K10" s="17"/>
      <c r="L10" s="17"/>
      <c r="M10" s="17"/>
      <c r="N10" s="17"/>
      <c r="O10" s="17"/>
      <c r="P10" s="17"/>
      <c r="Q10" s="17"/>
      <c r="R10" s="17"/>
      <c r="S10" s="17"/>
      <c r="T10" s="17"/>
      <c r="U10" s="17"/>
      <c r="V10" s="17"/>
      <c r="W10" s="17"/>
    </row>
    <row r="11" spans="1:23" ht="10.5" customHeight="1">
      <c r="A11" s="225"/>
      <c r="B11" s="232"/>
      <c r="C11" s="230" t="s">
        <v>63</v>
      </c>
      <c r="D11" s="230"/>
      <c r="E11" s="231">
        <v>164144808</v>
      </c>
      <c r="F11" s="231">
        <v>114455565</v>
      </c>
      <c r="G11" s="19"/>
      <c r="H11" s="17"/>
      <c r="I11" s="17"/>
      <c r="J11" s="17"/>
      <c r="K11" s="17"/>
      <c r="L11" s="17"/>
      <c r="M11" s="17"/>
      <c r="N11" s="17"/>
      <c r="O11" s="17"/>
      <c r="P11" s="17"/>
      <c r="Q11" s="17"/>
      <c r="R11" s="17"/>
      <c r="S11" s="17"/>
      <c r="T11" s="17"/>
      <c r="U11" s="17"/>
      <c r="V11" s="17"/>
      <c r="W11" s="17"/>
    </row>
    <row r="12" spans="1:23" ht="10.5" customHeight="1">
      <c r="A12" s="225"/>
      <c r="B12" s="232"/>
      <c r="C12" s="230" t="s">
        <v>64</v>
      </c>
      <c r="D12" s="230"/>
      <c r="E12" s="231">
        <v>0</v>
      </c>
      <c r="F12" s="231">
        <v>0</v>
      </c>
      <c r="G12" s="19"/>
      <c r="H12" s="17"/>
      <c r="I12" s="17"/>
      <c r="J12" s="17"/>
      <c r="K12" s="17"/>
      <c r="L12" s="17"/>
      <c r="M12" s="17"/>
      <c r="N12" s="17"/>
      <c r="O12" s="17"/>
      <c r="P12" s="17"/>
      <c r="Q12" s="17"/>
      <c r="R12" s="17"/>
      <c r="S12" s="17"/>
      <c r="T12" s="17"/>
      <c r="U12" s="17"/>
      <c r="V12" s="17"/>
      <c r="W12" s="17"/>
    </row>
    <row r="13" spans="1:23" ht="15" customHeight="1">
      <c r="A13" s="225"/>
      <c r="B13" s="232"/>
      <c r="C13" s="439" t="s">
        <v>134</v>
      </c>
      <c r="D13" s="440"/>
      <c r="E13" s="233">
        <v>84749653059</v>
      </c>
      <c r="F13" s="233">
        <v>72274826210</v>
      </c>
      <c r="G13" s="19"/>
      <c r="H13" s="17"/>
      <c r="I13" s="17"/>
      <c r="J13" s="17"/>
      <c r="K13" s="17"/>
      <c r="L13" s="17"/>
      <c r="M13" s="17"/>
      <c r="N13" s="17"/>
      <c r="O13" s="17"/>
      <c r="P13" s="17"/>
      <c r="Q13" s="17"/>
      <c r="R13" s="17"/>
      <c r="S13" s="17"/>
      <c r="T13" s="17"/>
      <c r="U13" s="17"/>
      <c r="V13" s="17"/>
      <c r="W13" s="17"/>
    </row>
    <row r="14" spans="1:23" ht="10.5" customHeight="1">
      <c r="A14" s="225"/>
      <c r="B14" s="232"/>
      <c r="C14" s="230" t="s">
        <v>135</v>
      </c>
      <c r="D14" s="230"/>
      <c r="E14" s="231">
        <v>2694242709</v>
      </c>
      <c r="F14" s="231">
        <v>2624929340</v>
      </c>
      <c r="G14" s="19"/>
      <c r="H14" s="17"/>
      <c r="I14" s="17"/>
      <c r="J14" s="17"/>
      <c r="K14" s="17"/>
      <c r="L14" s="17"/>
      <c r="M14" s="17"/>
      <c r="N14" s="17"/>
      <c r="O14" s="17"/>
      <c r="P14" s="17"/>
      <c r="Q14" s="17"/>
      <c r="R14" s="17"/>
      <c r="S14" s="17"/>
      <c r="T14" s="17"/>
      <c r="U14" s="17"/>
      <c r="V14" s="17"/>
      <c r="W14" s="17"/>
    </row>
    <row r="15" spans="1:23" ht="10.5" customHeight="1">
      <c r="A15" s="225"/>
      <c r="B15" s="232"/>
      <c r="C15" s="230" t="s">
        <v>136</v>
      </c>
      <c r="D15" s="230"/>
      <c r="E15" s="231">
        <v>88011213</v>
      </c>
      <c r="F15" s="231">
        <v>72517111</v>
      </c>
      <c r="G15" s="19"/>
      <c r="H15" s="17"/>
      <c r="I15" s="17"/>
      <c r="J15" s="17"/>
      <c r="K15" s="17"/>
      <c r="L15" s="17"/>
      <c r="M15" s="17"/>
      <c r="N15" s="17"/>
      <c r="O15" s="17"/>
      <c r="P15" s="17"/>
      <c r="Q15" s="17"/>
      <c r="R15" s="17"/>
      <c r="S15" s="17"/>
      <c r="T15" s="17"/>
      <c r="U15" s="17"/>
      <c r="V15" s="17"/>
      <c r="W15" s="17"/>
    </row>
    <row r="16" spans="1:23" ht="10.5" customHeight="1">
      <c r="A16" s="156"/>
      <c r="B16" s="437" t="s">
        <v>123</v>
      </c>
      <c r="C16" s="421"/>
      <c r="D16" s="421"/>
      <c r="E16" s="228">
        <v>88122844847</v>
      </c>
      <c r="F16" s="228">
        <v>78143723262</v>
      </c>
      <c r="G16" s="19"/>
      <c r="H16" s="17"/>
      <c r="I16" s="17"/>
      <c r="J16" s="17"/>
      <c r="K16" s="17"/>
      <c r="L16" s="17"/>
      <c r="M16" s="17"/>
      <c r="N16" s="17"/>
      <c r="O16" s="17"/>
      <c r="P16" s="17"/>
      <c r="Q16" s="17"/>
      <c r="R16" s="17"/>
      <c r="S16" s="17"/>
      <c r="T16" s="17"/>
      <c r="U16" s="17"/>
      <c r="V16" s="17"/>
      <c r="W16" s="17"/>
    </row>
    <row r="17" spans="1:23" ht="10.5" customHeight="1">
      <c r="A17" s="225"/>
      <c r="B17" s="229"/>
      <c r="C17" s="230" t="s">
        <v>76</v>
      </c>
      <c r="D17" s="230"/>
      <c r="E17" s="231">
        <v>5952319076</v>
      </c>
      <c r="F17" s="231">
        <v>5703650211</v>
      </c>
      <c r="G17" s="19"/>
      <c r="H17" s="17"/>
      <c r="I17" s="17"/>
      <c r="J17" s="17"/>
      <c r="K17" s="17"/>
      <c r="L17" s="17"/>
      <c r="M17" s="17"/>
      <c r="N17" s="17"/>
      <c r="O17" s="17"/>
      <c r="P17" s="17"/>
      <c r="Q17" s="17"/>
      <c r="R17" s="17"/>
      <c r="S17" s="17"/>
      <c r="T17" s="17"/>
      <c r="U17" s="17"/>
      <c r="V17" s="17"/>
      <c r="W17" s="17"/>
    </row>
    <row r="18" spans="1:23" ht="10.5" customHeight="1">
      <c r="A18" s="225"/>
      <c r="B18" s="229"/>
      <c r="C18" s="230" t="s">
        <v>77</v>
      </c>
      <c r="D18" s="230"/>
      <c r="E18" s="231">
        <v>499196329</v>
      </c>
      <c r="F18" s="231">
        <v>504482515</v>
      </c>
      <c r="G18" s="19"/>
      <c r="H18" s="17"/>
      <c r="I18" s="17"/>
      <c r="J18" s="17"/>
      <c r="K18" s="17"/>
      <c r="L18" s="17"/>
      <c r="M18" s="17"/>
      <c r="N18" s="17"/>
      <c r="O18" s="17"/>
      <c r="P18" s="17"/>
      <c r="Q18" s="17"/>
      <c r="R18" s="17"/>
      <c r="S18" s="17"/>
      <c r="T18" s="17"/>
      <c r="U18" s="17"/>
      <c r="V18" s="17"/>
      <c r="W18" s="17"/>
    </row>
    <row r="19" spans="1:23" ht="10.5" customHeight="1">
      <c r="A19" s="225"/>
      <c r="B19" s="229"/>
      <c r="C19" s="230" t="s">
        <v>78</v>
      </c>
      <c r="D19" s="230"/>
      <c r="E19" s="231">
        <v>2435709129</v>
      </c>
      <c r="F19" s="231">
        <v>1866834955</v>
      </c>
      <c r="G19" s="19"/>
      <c r="H19" s="17"/>
      <c r="I19" s="17"/>
      <c r="J19" s="17"/>
      <c r="K19" s="17"/>
      <c r="L19" s="17"/>
      <c r="M19" s="17"/>
      <c r="N19" s="17"/>
      <c r="O19" s="17"/>
      <c r="P19" s="17"/>
      <c r="Q19" s="17"/>
      <c r="R19" s="17"/>
      <c r="S19" s="17"/>
      <c r="T19" s="17"/>
      <c r="U19" s="17"/>
      <c r="V19" s="17"/>
      <c r="W19" s="17"/>
    </row>
    <row r="20" spans="1:23" ht="10.5" customHeight="1">
      <c r="A20" s="225"/>
      <c r="B20" s="229"/>
      <c r="C20" s="230" t="s">
        <v>80</v>
      </c>
      <c r="D20" s="230"/>
      <c r="E20" s="231">
        <v>54534361814</v>
      </c>
      <c r="F20" s="231">
        <v>47772218243</v>
      </c>
      <c r="G20" s="19"/>
      <c r="H20" s="17"/>
      <c r="I20" s="17"/>
      <c r="J20" s="17"/>
      <c r="K20" s="17"/>
      <c r="L20" s="17"/>
      <c r="M20" s="17"/>
      <c r="N20" s="17"/>
      <c r="O20" s="17"/>
      <c r="P20" s="17"/>
      <c r="Q20" s="17"/>
      <c r="R20" s="17"/>
      <c r="S20" s="17"/>
      <c r="T20" s="17"/>
      <c r="U20" s="17"/>
      <c r="V20" s="17"/>
      <c r="W20" s="17"/>
    </row>
    <row r="21" spans="1:23" ht="10.5" customHeight="1">
      <c r="A21" s="225"/>
      <c r="B21" s="229"/>
      <c r="C21" s="230" t="s">
        <v>137</v>
      </c>
      <c r="D21" s="230"/>
      <c r="E21" s="231">
        <v>676969395</v>
      </c>
      <c r="F21" s="231">
        <v>673979404</v>
      </c>
      <c r="G21" s="19"/>
      <c r="H21" s="17"/>
      <c r="I21" s="17"/>
      <c r="J21" s="17"/>
      <c r="K21" s="17"/>
      <c r="L21" s="17"/>
      <c r="M21" s="17"/>
      <c r="N21" s="17"/>
      <c r="O21" s="17"/>
      <c r="P21" s="17"/>
      <c r="Q21" s="17"/>
      <c r="R21" s="17"/>
      <c r="S21" s="17"/>
      <c r="T21" s="17"/>
      <c r="U21" s="17"/>
      <c r="V21" s="17"/>
      <c r="W21" s="17"/>
    </row>
    <row r="22" spans="1:23" ht="10.5" customHeight="1">
      <c r="A22" s="225"/>
      <c r="B22" s="229"/>
      <c r="C22" s="230" t="s">
        <v>138</v>
      </c>
      <c r="D22" s="230"/>
      <c r="E22" s="231">
        <v>142580730</v>
      </c>
      <c r="F22" s="231">
        <v>39023691</v>
      </c>
      <c r="G22" s="19"/>
      <c r="H22" s="17"/>
      <c r="I22" s="17"/>
      <c r="J22" s="17"/>
      <c r="K22" s="17"/>
      <c r="L22" s="17"/>
      <c r="M22" s="17"/>
      <c r="N22" s="17"/>
      <c r="O22" s="17"/>
      <c r="P22" s="17"/>
      <c r="Q22" s="17"/>
      <c r="R22" s="17"/>
      <c r="S22" s="17"/>
      <c r="T22" s="17"/>
      <c r="U22" s="17"/>
      <c r="V22" s="17"/>
      <c r="W22" s="17"/>
    </row>
    <row r="23" spans="1:23" ht="10.5" customHeight="1">
      <c r="A23" s="225"/>
      <c r="B23" s="229"/>
      <c r="C23" s="230" t="s">
        <v>83</v>
      </c>
      <c r="D23" s="230"/>
      <c r="E23" s="231">
        <v>741234597</v>
      </c>
      <c r="F23" s="231">
        <v>1104048296</v>
      </c>
      <c r="G23" s="19"/>
      <c r="H23" s="17"/>
      <c r="I23" s="17"/>
      <c r="J23" s="17"/>
      <c r="K23" s="17"/>
      <c r="L23" s="17"/>
      <c r="M23" s="17"/>
      <c r="N23" s="17"/>
      <c r="O23" s="17"/>
      <c r="P23" s="17"/>
      <c r="Q23" s="17"/>
      <c r="R23" s="17"/>
      <c r="S23" s="17"/>
      <c r="T23" s="17"/>
      <c r="U23" s="17"/>
      <c r="V23" s="17"/>
      <c r="W23" s="17"/>
    </row>
    <row r="24" spans="1:23" ht="10.5" customHeight="1">
      <c r="A24" s="225"/>
      <c r="B24" s="229"/>
      <c r="C24" s="230" t="s">
        <v>84</v>
      </c>
      <c r="D24" s="230"/>
      <c r="E24" s="231">
        <v>921917016</v>
      </c>
      <c r="F24" s="231">
        <v>648644400</v>
      </c>
      <c r="G24" s="19"/>
      <c r="H24" s="17"/>
      <c r="I24" s="17"/>
      <c r="J24" s="17"/>
      <c r="K24" s="17"/>
      <c r="L24" s="17"/>
      <c r="M24" s="17"/>
      <c r="N24" s="17"/>
      <c r="O24" s="17"/>
      <c r="P24" s="17"/>
      <c r="Q24" s="17"/>
      <c r="R24" s="17"/>
      <c r="S24" s="17"/>
      <c r="T24" s="17"/>
      <c r="U24" s="17"/>
      <c r="V24" s="17"/>
      <c r="W24" s="17"/>
    </row>
    <row r="25" spans="1:23" ht="10.5" customHeight="1">
      <c r="A25" s="225"/>
      <c r="B25" s="229"/>
      <c r="C25" s="230" t="s">
        <v>85</v>
      </c>
      <c r="D25" s="230"/>
      <c r="E25" s="231">
        <v>66206554</v>
      </c>
      <c r="F25" s="231">
        <v>100850646</v>
      </c>
      <c r="G25" s="19"/>
      <c r="H25" s="17"/>
      <c r="I25" s="17"/>
      <c r="J25" s="17"/>
      <c r="K25" s="17"/>
      <c r="L25" s="17"/>
      <c r="M25" s="17"/>
      <c r="N25" s="17"/>
      <c r="O25" s="17"/>
      <c r="P25" s="17"/>
      <c r="Q25" s="17"/>
      <c r="R25" s="17"/>
      <c r="S25" s="17"/>
      <c r="T25" s="17"/>
      <c r="U25" s="17"/>
      <c r="V25" s="17"/>
      <c r="W25" s="17"/>
    </row>
    <row r="26" spans="1:23" ht="10.5" customHeight="1">
      <c r="A26" s="225"/>
      <c r="B26" s="229"/>
      <c r="C26" s="230" t="s">
        <v>139</v>
      </c>
      <c r="D26" s="230"/>
      <c r="E26" s="231">
        <v>445291826</v>
      </c>
      <c r="F26" s="231">
        <v>290420678</v>
      </c>
      <c r="G26" s="19"/>
      <c r="H26" s="17"/>
      <c r="I26" s="17"/>
      <c r="J26" s="17"/>
      <c r="K26" s="17"/>
      <c r="L26" s="17"/>
      <c r="M26" s="17"/>
      <c r="N26" s="17"/>
      <c r="O26" s="17"/>
      <c r="P26" s="17"/>
      <c r="Q26" s="17"/>
      <c r="R26" s="17"/>
      <c r="S26" s="17"/>
      <c r="T26" s="17"/>
      <c r="U26" s="17"/>
      <c r="V26" s="17"/>
      <c r="W26" s="17"/>
    </row>
    <row r="27" spans="1:23" ht="10.5" customHeight="1">
      <c r="A27" s="225"/>
      <c r="B27" s="229"/>
      <c r="C27" s="230" t="s">
        <v>87</v>
      </c>
      <c r="D27" s="230"/>
      <c r="E27" s="231">
        <v>59196535</v>
      </c>
      <c r="F27" s="231">
        <v>57470898</v>
      </c>
      <c r="G27" s="19"/>
      <c r="H27" s="17"/>
      <c r="I27" s="17"/>
      <c r="J27" s="17"/>
      <c r="K27" s="17"/>
      <c r="L27" s="17"/>
      <c r="M27" s="17"/>
      <c r="N27" s="17"/>
      <c r="O27" s="17"/>
      <c r="P27" s="17"/>
      <c r="Q27" s="17"/>
      <c r="R27" s="17"/>
      <c r="S27" s="17"/>
      <c r="T27" s="17"/>
      <c r="U27" s="17"/>
      <c r="V27" s="17"/>
      <c r="W27" s="17"/>
    </row>
    <row r="28" spans="1:23" ht="10.5" customHeight="1">
      <c r="A28" s="225"/>
      <c r="B28" s="229"/>
      <c r="C28" s="230" t="s">
        <v>88</v>
      </c>
      <c r="D28" s="230"/>
      <c r="E28" s="231">
        <v>0</v>
      </c>
      <c r="F28" s="231">
        <v>0</v>
      </c>
      <c r="G28" s="19"/>
      <c r="H28" s="17"/>
      <c r="I28" s="17"/>
      <c r="J28" s="17"/>
      <c r="K28" s="17"/>
      <c r="L28" s="17"/>
      <c r="M28" s="17"/>
      <c r="N28" s="17"/>
      <c r="O28" s="17"/>
      <c r="P28" s="17"/>
      <c r="Q28" s="17"/>
      <c r="R28" s="17"/>
      <c r="S28" s="17"/>
      <c r="T28" s="17"/>
      <c r="U28" s="17"/>
      <c r="V28" s="17"/>
      <c r="W28" s="17"/>
    </row>
    <row r="29" spans="1:23" ht="10.5" customHeight="1">
      <c r="A29" s="225"/>
      <c r="B29" s="229"/>
      <c r="C29" s="230" t="s">
        <v>140</v>
      </c>
      <c r="D29" s="230"/>
      <c r="E29" s="231">
        <v>7076573375</v>
      </c>
      <c r="F29" s="231">
        <v>5822102005</v>
      </c>
      <c r="G29" s="19"/>
      <c r="H29" s="17"/>
      <c r="I29" s="17"/>
      <c r="J29" s="17"/>
      <c r="K29" s="17"/>
      <c r="L29" s="17"/>
      <c r="M29" s="17"/>
      <c r="N29" s="17"/>
      <c r="O29" s="17"/>
      <c r="P29" s="17"/>
      <c r="Q29" s="17"/>
      <c r="R29" s="17"/>
      <c r="S29" s="17"/>
      <c r="T29" s="17"/>
      <c r="U29" s="17"/>
      <c r="V29" s="17"/>
      <c r="W29" s="17"/>
    </row>
    <row r="30" spans="1:23" ht="10.5" customHeight="1">
      <c r="A30" s="225"/>
      <c r="B30" s="229"/>
      <c r="C30" s="230" t="s">
        <v>41</v>
      </c>
      <c r="D30" s="230"/>
      <c r="E30" s="231">
        <v>10548014174</v>
      </c>
      <c r="F30" s="231">
        <v>9875264349</v>
      </c>
      <c r="G30" s="19"/>
      <c r="H30" s="17"/>
      <c r="I30" s="17"/>
      <c r="J30" s="17"/>
      <c r="K30" s="17"/>
      <c r="L30" s="17"/>
      <c r="M30" s="17"/>
      <c r="N30" s="17"/>
      <c r="O30" s="17"/>
      <c r="P30" s="17"/>
      <c r="Q30" s="17"/>
      <c r="R30" s="17"/>
      <c r="S30" s="17"/>
      <c r="T30" s="17"/>
      <c r="U30" s="17"/>
      <c r="V30" s="17"/>
      <c r="W30" s="17"/>
    </row>
    <row r="31" spans="1:23" ht="10.5" customHeight="1">
      <c r="A31" s="225"/>
      <c r="B31" s="229"/>
      <c r="C31" s="230" t="s">
        <v>91</v>
      </c>
      <c r="D31" s="230"/>
      <c r="E31" s="231">
        <v>43762075</v>
      </c>
      <c r="F31" s="231">
        <v>39394032</v>
      </c>
      <c r="G31" s="19"/>
      <c r="H31" s="17"/>
      <c r="I31" s="17"/>
      <c r="J31" s="17"/>
      <c r="K31" s="17"/>
      <c r="L31" s="17"/>
      <c r="M31" s="17"/>
      <c r="N31" s="17"/>
      <c r="O31" s="17"/>
      <c r="P31" s="17"/>
      <c r="Q31" s="17"/>
      <c r="R31" s="17"/>
      <c r="S31" s="17"/>
      <c r="T31" s="17"/>
      <c r="U31" s="17"/>
      <c r="V31" s="17"/>
      <c r="W31" s="17"/>
    </row>
    <row r="32" spans="1:23" ht="10.5" customHeight="1">
      <c r="A32" s="225"/>
      <c r="B32" s="229"/>
      <c r="C32" s="230" t="s">
        <v>141</v>
      </c>
      <c r="D32" s="230"/>
      <c r="E32" s="231">
        <v>3979512222</v>
      </c>
      <c r="F32" s="231">
        <v>3645338940</v>
      </c>
      <c r="G32" s="19"/>
      <c r="H32" s="17"/>
      <c r="I32" s="17"/>
      <c r="J32" s="17"/>
      <c r="K32" s="17"/>
      <c r="L32" s="17"/>
      <c r="M32" s="17"/>
      <c r="N32" s="17"/>
      <c r="O32" s="17"/>
      <c r="P32" s="17"/>
      <c r="Q32" s="17"/>
      <c r="R32" s="17"/>
      <c r="S32" s="17"/>
      <c r="T32" s="17"/>
      <c r="U32" s="17"/>
      <c r="V32" s="17"/>
      <c r="W32" s="17"/>
    </row>
    <row r="33" spans="1:23" ht="10.5" customHeight="1">
      <c r="A33" s="433" t="s">
        <v>142</v>
      </c>
      <c r="B33" s="421"/>
      <c r="C33" s="421"/>
      <c r="D33" s="421"/>
      <c r="E33" s="228">
        <v>3374754044</v>
      </c>
      <c r="F33" s="228">
        <v>308838283</v>
      </c>
      <c r="G33" s="19"/>
      <c r="H33" s="17"/>
      <c r="I33" s="17"/>
      <c r="J33" s="17"/>
      <c r="K33" s="17"/>
      <c r="L33" s="17"/>
      <c r="M33" s="17"/>
      <c r="N33" s="17"/>
      <c r="O33" s="17"/>
      <c r="P33" s="17"/>
      <c r="Q33" s="17"/>
      <c r="R33" s="17"/>
      <c r="S33" s="17"/>
      <c r="T33" s="17"/>
      <c r="U33" s="17"/>
      <c r="V33" s="17"/>
      <c r="W33" s="17"/>
    </row>
    <row r="34" spans="1:23" ht="10.5" customHeight="1">
      <c r="A34" s="438"/>
      <c r="B34" s="421"/>
      <c r="C34" s="421"/>
      <c r="D34" s="421"/>
      <c r="E34" s="228"/>
      <c r="F34" s="231"/>
      <c r="G34" s="19"/>
      <c r="H34" s="17"/>
      <c r="I34" s="17"/>
      <c r="J34" s="17"/>
      <c r="K34" s="17"/>
      <c r="L34" s="17"/>
      <c r="M34" s="17"/>
      <c r="N34" s="17"/>
      <c r="O34" s="17"/>
      <c r="P34" s="17"/>
      <c r="Q34" s="17"/>
      <c r="R34" s="17"/>
      <c r="S34" s="17"/>
      <c r="T34" s="17"/>
      <c r="U34" s="17"/>
      <c r="V34" s="17"/>
      <c r="W34" s="17"/>
    </row>
    <row r="35" spans="1:23" ht="10.5" customHeight="1">
      <c r="A35" s="433" t="s">
        <v>143</v>
      </c>
      <c r="B35" s="421"/>
      <c r="C35" s="421"/>
      <c r="D35" s="421"/>
      <c r="E35" s="228"/>
      <c r="F35" s="228"/>
      <c r="G35" s="19"/>
      <c r="H35" s="17"/>
      <c r="I35" s="17"/>
      <c r="J35" s="17"/>
      <c r="K35" s="17"/>
      <c r="L35" s="17"/>
      <c r="M35" s="17"/>
      <c r="N35" s="17"/>
      <c r="O35" s="17"/>
      <c r="P35" s="17"/>
      <c r="Q35" s="17"/>
      <c r="R35" s="17"/>
      <c r="S35" s="17"/>
      <c r="T35" s="17"/>
      <c r="U35" s="17"/>
      <c r="V35" s="17"/>
      <c r="W35" s="17"/>
    </row>
    <row r="36" spans="1:23" ht="10.5" customHeight="1">
      <c r="A36" s="156"/>
      <c r="B36" s="437" t="s">
        <v>122</v>
      </c>
      <c r="C36" s="421"/>
      <c r="D36" s="421"/>
      <c r="E36" s="228">
        <v>2335795241</v>
      </c>
      <c r="F36" s="228">
        <v>1494208064</v>
      </c>
      <c r="G36" s="19"/>
      <c r="H36" s="17"/>
      <c r="I36" s="17"/>
      <c r="J36" s="17"/>
      <c r="K36" s="17"/>
      <c r="L36" s="17"/>
      <c r="M36" s="17"/>
      <c r="N36" s="17"/>
      <c r="O36" s="17"/>
      <c r="P36" s="17"/>
      <c r="Q36" s="17"/>
      <c r="R36" s="17"/>
      <c r="S36" s="17"/>
      <c r="T36" s="17"/>
      <c r="U36" s="17"/>
      <c r="V36" s="17"/>
      <c r="W36" s="17"/>
    </row>
    <row r="37" spans="1:23" ht="10.5" customHeight="1">
      <c r="A37" s="225"/>
      <c r="B37" s="232"/>
      <c r="C37" s="230" t="s">
        <v>26</v>
      </c>
      <c r="D37" s="230"/>
      <c r="E37" s="231">
        <v>0</v>
      </c>
      <c r="F37" s="231">
        <v>5854406</v>
      </c>
      <c r="G37" s="19"/>
      <c r="H37" s="17"/>
      <c r="I37" s="17"/>
      <c r="J37" s="17"/>
      <c r="K37" s="17"/>
      <c r="L37" s="17"/>
      <c r="M37" s="17"/>
      <c r="N37" s="17"/>
      <c r="O37" s="17"/>
      <c r="P37" s="17"/>
      <c r="Q37" s="17"/>
      <c r="R37" s="17"/>
      <c r="S37" s="17"/>
      <c r="T37" s="17"/>
      <c r="U37" s="17"/>
      <c r="V37" s="17"/>
      <c r="W37" s="17"/>
    </row>
    <row r="38" spans="1:23" ht="10.5" customHeight="1">
      <c r="A38" s="225"/>
      <c r="B38" s="232"/>
      <c r="C38" s="230" t="s">
        <v>144</v>
      </c>
      <c r="D38" s="230"/>
      <c r="E38" s="231">
        <v>109259223</v>
      </c>
      <c r="F38" s="231">
        <v>0</v>
      </c>
      <c r="G38" s="19"/>
      <c r="H38" s="17"/>
      <c r="I38" s="17"/>
      <c r="J38" s="17"/>
      <c r="K38" s="17"/>
      <c r="L38" s="17"/>
      <c r="M38" s="17"/>
      <c r="N38" s="17"/>
      <c r="O38" s="17"/>
      <c r="P38" s="17"/>
      <c r="Q38" s="17"/>
      <c r="R38" s="17"/>
      <c r="S38" s="17"/>
      <c r="T38" s="17"/>
      <c r="U38" s="17"/>
      <c r="V38" s="17"/>
      <c r="W38" s="17"/>
    </row>
    <row r="39" spans="1:23" ht="10.5" customHeight="1">
      <c r="A39" s="225"/>
      <c r="B39" s="232"/>
      <c r="C39" s="230" t="s">
        <v>145</v>
      </c>
      <c r="D39" s="230"/>
      <c r="E39" s="231">
        <v>2226536018</v>
      </c>
      <c r="F39" s="231">
        <v>1488353658</v>
      </c>
      <c r="G39" s="19"/>
      <c r="H39" s="17"/>
      <c r="I39" s="17"/>
      <c r="J39" s="17"/>
      <c r="K39" s="17"/>
      <c r="L39" s="17"/>
      <c r="M39" s="17"/>
      <c r="N39" s="17"/>
      <c r="O39" s="17"/>
      <c r="P39" s="17"/>
      <c r="Q39" s="17"/>
      <c r="R39" s="17"/>
      <c r="S39" s="17"/>
      <c r="T39" s="17"/>
      <c r="U39" s="17"/>
      <c r="V39" s="17"/>
      <c r="W39" s="17"/>
    </row>
    <row r="40" spans="1:23" ht="10.5" customHeight="1">
      <c r="A40" s="156"/>
      <c r="B40" s="437" t="s">
        <v>123</v>
      </c>
      <c r="C40" s="421"/>
      <c r="D40" s="421"/>
      <c r="E40" s="228">
        <v>4212458845</v>
      </c>
      <c r="F40" s="228">
        <v>177002587</v>
      </c>
      <c r="G40" s="19"/>
      <c r="H40" s="17"/>
      <c r="I40" s="17"/>
      <c r="J40" s="17"/>
      <c r="K40" s="17"/>
      <c r="L40" s="17"/>
      <c r="M40" s="17"/>
      <c r="N40" s="17"/>
      <c r="O40" s="17"/>
      <c r="P40" s="17"/>
      <c r="Q40" s="17"/>
      <c r="R40" s="17"/>
      <c r="S40" s="17"/>
      <c r="T40" s="17"/>
      <c r="U40" s="17"/>
      <c r="V40" s="17"/>
      <c r="W40" s="17"/>
    </row>
    <row r="41" spans="1:23" ht="10.5" customHeight="1">
      <c r="A41" s="225"/>
      <c r="B41" s="232"/>
      <c r="C41" s="230" t="s">
        <v>26</v>
      </c>
      <c r="D41" s="230"/>
      <c r="E41" s="231">
        <v>3331727846</v>
      </c>
      <c r="F41" s="234">
        <v>0</v>
      </c>
      <c r="G41" s="19"/>
      <c r="H41" s="17"/>
      <c r="I41" s="17"/>
      <c r="J41" s="17"/>
      <c r="K41" s="17"/>
      <c r="L41" s="17"/>
      <c r="M41" s="17"/>
      <c r="N41" s="17"/>
      <c r="O41" s="17"/>
      <c r="P41" s="17"/>
      <c r="Q41" s="17"/>
      <c r="R41" s="17"/>
      <c r="S41" s="17"/>
      <c r="T41" s="17"/>
      <c r="U41" s="17"/>
      <c r="V41" s="17"/>
      <c r="W41" s="17"/>
    </row>
    <row r="42" spans="1:23" ht="10.5" customHeight="1">
      <c r="A42" s="225"/>
      <c r="B42" s="229"/>
      <c r="C42" s="230" t="s">
        <v>144</v>
      </c>
      <c r="D42" s="230"/>
      <c r="E42" s="231">
        <v>0</v>
      </c>
      <c r="F42" s="234">
        <v>32441202</v>
      </c>
      <c r="G42" s="19"/>
      <c r="H42" s="17"/>
      <c r="I42" s="17"/>
      <c r="J42" s="17"/>
      <c r="K42" s="17"/>
      <c r="L42" s="17"/>
      <c r="M42" s="17"/>
      <c r="N42" s="17"/>
      <c r="O42" s="17"/>
      <c r="P42" s="17"/>
      <c r="Q42" s="17"/>
      <c r="R42" s="17"/>
      <c r="S42" s="17"/>
      <c r="T42" s="17"/>
      <c r="U42" s="17"/>
      <c r="V42" s="17"/>
      <c r="W42" s="17"/>
    </row>
    <row r="43" spans="1:23" ht="10.5" customHeight="1">
      <c r="A43" s="225"/>
      <c r="B43" s="232"/>
      <c r="C43" s="230" t="s">
        <v>146</v>
      </c>
      <c r="D43" s="230"/>
      <c r="E43" s="231">
        <v>880730999</v>
      </c>
      <c r="F43" s="234">
        <v>144561385</v>
      </c>
      <c r="G43" s="19"/>
      <c r="H43" s="17"/>
      <c r="I43" s="17"/>
      <c r="J43" s="17"/>
      <c r="K43" s="17"/>
      <c r="L43" s="17"/>
      <c r="M43" s="17"/>
      <c r="N43" s="17"/>
      <c r="O43" s="17"/>
      <c r="P43" s="17"/>
      <c r="Q43" s="17"/>
      <c r="R43" s="17"/>
      <c r="S43" s="17"/>
      <c r="T43" s="17"/>
      <c r="U43" s="17"/>
      <c r="V43" s="17"/>
      <c r="W43" s="17"/>
    </row>
    <row r="44" spans="1:23" ht="10.5" customHeight="1">
      <c r="A44" s="433" t="s">
        <v>147</v>
      </c>
      <c r="B44" s="421"/>
      <c r="C44" s="421"/>
      <c r="D44" s="421"/>
      <c r="E44" s="228">
        <v>-1876663604</v>
      </c>
      <c r="F44" s="228">
        <v>1317205477</v>
      </c>
      <c r="G44" s="20"/>
      <c r="H44" s="17"/>
      <c r="I44" s="17"/>
      <c r="J44" s="17"/>
      <c r="K44" s="17"/>
      <c r="L44" s="17"/>
      <c r="M44" s="17"/>
      <c r="N44" s="17"/>
      <c r="O44" s="17"/>
      <c r="P44" s="17"/>
      <c r="Q44" s="17"/>
      <c r="R44" s="17"/>
      <c r="S44" s="17"/>
      <c r="T44" s="17"/>
      <c r="U44" s="17"/>
      <c r="V44" s="17"/>
      <c r="W44" s="17"/>
    </row>
    <row r="45" spans="1:23" ht="6" customHeight="1">
      <c r="A45" s="438"/>
      <c r="B45" s="421"/>
      <c r="C45" s="421"/>
      <c r="D45" s="421"/>
      <c r="E45" s="228"/>
      <c r="F45" s="234"/>
      <c r="G45" s="19"/>
      <c r="H45" s="17"/>
      <c r="I45" s="17"/>
      <c r="J45" s="17"/>
      <c r="K45" s="17"/>
      <c r="L45" s="17"/>
      <c r="M45" s="17"/>
      <c r="N45" s="17"/>
      <c r="O45" s="17"/>
      <c r="P45" s="17"/>
      <c r="Q45" s="17"/>
      <c r="R45" s="17"/>
      <c r="S45" s="17"/>
      <c r="T45" s="17"/>
      <c r="U45" s="17"/>
      <c r="V45" s="17"/>
      <c r="W45" s="17"/>
    </row>
    <row r="46" spans="1:23" ht="10.5" customHeight="1">
      <c r="A46" s="433" t="s">
        <v>148</v>
      </c>
      <c r="B46" s="421"/>
      <c r="C46" s="421"/>
      <c r="D46" s="421"/>
      <c r="E46" s="228"/>
      <c r="F46" s="235"/>
      <c r="G46" s="19"/>
      <c r="H46" s="17"/>
      <c r="I46" s="17"/>
      <c r="J46" s="17"/>
      <c r="K46" s="17"/>
      <c r="L46" s="17"/>
      <c r="M46" s="17"/>
      <c r="N46" s="17"/>
      <c r="O46" s="17"/>
      <c r="P46" s="17"/>
      <c r="Q46" s="17"/>
      <c r="R46" s="17"/>
      <c r="S46" s="17"/>
      <c r="T46" s="17"/>
      <c r="U46" s="17"/>
      <c r="V46" s="17"/>
      <c r="W46" s="17"/>
    </row>
    <row r="47" spans="1:23" ht="10.5" customHeight="1">
      <c r="A47" s="156"/>
      <c r="B47" s="437" t="s">
        <v>122</v>
      </c>
      <c r="C47" s="421"/>
      <c r="D47" s="421"/>
      <c r="E47" s="228">
        <v>10100067876</v>
      </c>
      <c r="F47" s="228">
        <v>2058418355</v>
      </c>
      <c r="G47" s="19"/>
      <c r="H47" s="17"/>
      <c r="I47" s="17"/>
      <c r="J47" s="17"/>
      <c r="K47" s="17"/>
      <c r="L47" s="17"/>
      <c r="M47" s="17"/>
      <c r="N47" s="17"/>
      <c r="O47" s="17"/>
      <c r="P47" s="17"/>
      <c r="Q47" s="17"/>
      <c r="R47" s="17"/>
      <c r="S47" s="17"/>
      <c r="T47" s="17"/>
      <c r="U47" s="17"/>
      <c r="V47" s="17"/>
      <c r="W47" s="17"/>
    </row>
    <row r="48" spans="1:23" ht="10.5" customHeight="1">
      <c r="A48" s="225"/>
      <c r="B48" s="232"/>
      <c r="C48" s="232" t="s">
        <v>149</v>
      </c>
      <c r="D48" s="232"/>
      <c r="E48" s="231">
        <v>1087627469</v>
      </c>
      <c r="F48" s="231">
        <v>652438189</v>
      </c>
      <c r="G48" s="19"/>
      <c r="H48" s="17"/>
      <c r="I48" s="17"/>
      <c r="J48" s="17"/>
      <c r="K48" s="17"/>
      <c r="L48" s="17"/>
      <c r="M48" s="17"/>
      <c r="N48" s="17"/>
      <c r="O48" s="17"/>
      <c r="P48" s="17"/>
      <c r="Q48" s="17"/>
      <c r="R48" s="17"/>
      <c r="S48" s="17"/>
      <c r="T48" s="17"/>
      <c r="U48" s="17"/>
      <c r="V48" s="17"/>
      <c r="W48" s="17"/>
    </row>
    <row r="49" spans="1:23" ht="10.5" customHeight="1">
      <c r="A49" s="225"/>
      <c r="B49" s="229"/>
      <c r="C49" s="230"/>
      <c r="D49" s="230" t="s">
        <v>150</v>
      </c>
      <c r="E49" s="231">
        <v>1087627469</v>
      </c>
      <c r="F49" s="234">
        <v>652438189</v>
      </c>
      <c r="G49" s="19"/>
      <c r="H49" s="17"/>
      <c r="I49" s="17"/>
      <c r="J49" s="17"/>
      <c r="K49" s="17"/>
      <c r="L49" s="17"/>
      <c r="M49" s="17"/>
      <c r="N49" s="17"/>
      <c r="O49" s="17"/>
      <c r="P49" s="17"/>
      <c r="Q49" s="17"/>
      <c r="R49" s="17"/>
      <c r="S49" s="17"/>
      <c r="T49" s="17"/>
      <c r="U49" s="17"/>
      <c r="V49" s="17"/>
      <c r="W49" s="17"/>
    </row>
    <row r="50" spans="1:23" ht="10.5" customHeight="1">
      <c r="A50" s="225"/>
      <c r="B50" s="229"/>
      <c r="C50" s="230"/>
      <c r="D50" s="230" t="s">
        <v>151</v>
      </c>
      <c r="E50" s="231">
        <v>0</v>
      </c>
      <c r="F50" s="234">
        <v>0</v>
      </c>
      <c r="G50" s="19"/>
      <c r="H50" s="17"/>
      <c r="I50" s="17"/>
      <c r="J50" s="17"/>
      <c r="K50" s="17"/>
      <c r="L50" s="17"/>
      <c r="M50" s="17"/>
      <c r="N50" s="17"/>
      <c r="O50" s="17"/>
      <c r="P50" s="17"/>
      <c r="Q50" s="17"/>
      <c r="R50" s="17"/>
      <c r="S50" s="17"/>
      <c r="T50" s="17"/>
      <c r="U50" s="17"/>
      <c r="V50" s="17"/>
      <c r="W50" s="17"/>
    </row>
    <row r="51" spans="1:23" ht="10.5" customHeight="1">
      <c r="A51" s="225"/>
      <c r="B51" s="229"/>
      <c r="C51" s="230" t="s">
        <v>152</v>
      </c>
      <c r="D51" s="230"/>
      <c r="E51" s="231">
        <v>9012440407</v>
      </c>
      <c r="F51" s="234">
        <v>1405980166</v>
      </c>
      <c r="G51" s="19"/>
      <c r="H51" s="17"/>
      <c r="I51" s="17"/>
      <c r="J51" s="17"/>
      <c r="K51" s="17"/>
      <c r="L51" s="17"/>
      <c r="M51" s="17"/>
      <c r="N51" s="17"/>
      <c r="O51" s="17"/>
      <c r="P51" s="17"/>
      <c r="Q51" s="17"/>
      <c r="R51" s="17"/>
      <c r="S51" s="17"/>
      <c r="T51" s="17"/>
      <c r="U51" s="17"/>
      <c r="V51" s="17"/>
      <c r="W51" s="17"/>
    </row>
    <row r="52" spans="1:23" ht="10.5" customHeight="1">
      <c r="A52" s="156"/>
      <c r="B52" s="437" t="s">
        <v>123</v>
      </c>
      <c r="C52" s="421"/>
      <c r="D52" s="421"/>
      <c r="E52" s="228">
        <v>11004787550</v>
      </c>
      <c r="F52" s="228">
        <v>4785626174</v>
      </c>
      <c r="G52" s="20"/>
      <c r="H52" s="17"/>
      <c r="I52" s="17"/>
      <c r="J52" s="17"/>
      <c r="K52" s="17"/>
      <c r="L52" s="17"/>
      <c r="M52" s="17"/>
      <c r="N52" s="17"/>
      <c r="O52" s="17"/>
      <c r="P52" s="17"/>
      <c r="Q52" s="17"/>
      <c r="R52" s="17"/>
      <c r="S52" s="17"/>
      <c r="T52" s="17"/>
      <c r="U52" s="17"/>
      <c r="V52" s="17"/>
      <c r="W52" s="17"/>
    </row>
    <row r="53" spans="1:23" ht="10.5" customHeight="1">
      <c r="A53" s="225"/>
      <c r="B53" s="232"/>
      <c r="C53" s="232" t="s">
        <v>153</v>
      </c>
      <c r="D53" s="232"/>
      <c r="E53" s="231">
        <v>0</v>
      </c>
      <c r="F53" s="231">
        <v>4760586</v>
      </c>
      <c r="G53" s="19"/>
      <c r="H53" s="17"/>
      <c r="I53" s="17"/>
      <c r="J53" s="17"/>
      <c r="K53" s="17"/>
      <c r="L53" s="17"/>
      <c r="M53" s="17"/>
      <c r="N53" s="17"/>
      <c r="O53" s="17"/>
      <c r="P53" s="17"/>
      <c r="Q53" s="17"/>
      <c r="R53" s="17"/>
      <c r="S53" s="17"/>
      <c r="T53" s="17"/>
      <c r="U53" s="17"/>
      <c r="V53" s="17"/>
      <c r="W53" s="17"/>
    </row>
    <row r="54" spans="1:23" ht="10.5" customHeight="1">
      <c r="A54" s="225"/>
      <c r="B54" s="229"/>
      <c r="C54" s="230"/>
      <c r="D54" s="230" t="s">
        <v>150</v>
      </c>
      <c r="E54" s="231">
        <v>0</v>
      </c>
      <c r="F54" s="234">
        <v>4760586</v>
      </c>
      <c r="G54" s="19"/>
      <c r="H54" s="17"/>
      <c r="I54" s="17"/>
      <c r="J54" s="17"/>
      <c r="K54" s="17"/>
      <c r="L54" s="17"/>
      <c r="M54" s="17"/>
      <c r="N54" s="17"/>
      <c r="O54" s="17"/>
      <c r="P54" s="17"/>
      <c r="Q54" s="17"/>
      <c r="R54" s="17"/>
      <c r="S54" s="17"/>
      <c r="T54" s="17"/>
      <c r="U54" s="17"/>
      <c r="V54" s="17"/>
      <c r="W54" s="17"/>
    </row>
    <row r="55" spans="1:23" ht="10.5" customHeight="1">
      <c r="A55" s="225"/>
      <c r="B55" s="229"/>
      <c r="C55" s="230"/>
      <c r="D55" s="230" t="s">
        <v>151</v>
      </c>
      <c r="E55" s="231">
        <v>0</v>
      </c>
      <c r="F55" s="234">
        <v>0</v>
      </c>
      <c r="G55" s="20"/>
      <c r="H55" s="17"/>
      <c r="I55" s="17"/>
      <c r="J55" s="17"/>
      <c r="K55" s="17"/>
      <c r="L55" s="17"/>
      <c r="M55" s="17"/>
      <c r="N55" s="17"/>
      <c r="O55" s="17"/>
      <c r="P55" s="17"/>
      <c r="Q55" s="17"/>
      <c r="R55" s="17"/>
      <c r="S55" s="17"/>
      <c r="T55" s="17"/>
      <c r="U55" s="17"/>
      <c r="V55" s="17"/>
      <c r="W55" s="17"/>
    </row>
    <row r="56" spans="1:23" ht="10.5" customHeight="1">
      <c r="A56" s="225"/>
      <c r="B56" s="229"/>
      <c r="C56" s="230" t="s">
        <v>154</v>
      </c>
      <c r="D56" s="230"/>
      <c r="E56" s="231">
        <v>11004787550</v>
      </c>
      <c r="F56" s="234">
        <v>4780865588</v>
      </c>
      <c r="G56" s="20"/>
      <c r="H56" s="17"/>
      <c r="I56" s="17"/>
      <c r="J56" s="17"/>
      <c r="K56" s="17"/>
      <c r="L56" s="17"/>
      <c r="M56" s="17"/>
      <c r="N56" s="17"/>
      <c r="O56" s="17"/>
      <c r="P56" s="17"/>
      <c r="Q56" s="17"/>
      <c r="R56" s="17"/>
      <c r="S56" s="17"/>
      <c r="T56" s="17"/>
      <c r="U56" s="17"/>
      <c r="V56" s="17"/>
      <c r="W56" s="17"/>
    </row>
    <row r="57" spans="1:23" ht="10.5" customHeight="1">
      <c r="A57" s="433" t="s">
        <v>155</v>
      </c>
      <c r="B57" s="421"/>
      <c r="C57" s="421"/>
      <c r="D57" s="421"/>
      <c r="E57" s="228">
        <v>-904719674</v>
      </c>
      <c r="F57" s="228">
        <v>-2727207819</v>
      </c>
      <c r="G57" s="20"/>
      <c r="H57" s="17"/>
      <c r="I57" s="17"/>
      <c r="J57" s="17"/>
      <c r="K57" s="17"/>
      <c r="L57" s="17"/>
      <c r="M57" s="17"/>
      <c r="N57" s="17"/>
      <c r="O57" s="17"/>
      <c r="P57" s="17"/>
      <c r="Q57" s="17"/>
      <c r="R57" s="17"/>
      <c r="S57" s="17"/>
      <c r="T57" s="17"/>
      <c r="U57" s="17"/>
      <c r="V57" s="17"/>
      <c r="W57" s="17"/>
    </row>
    <row r="58" spans="1:23" ht="4.5" customHeight="1">
      <c r="A58" s="433"/>
      <c r="B58" s="421"/>
      <c r="C58" s="421"/>
      <c r="D58" s="421"/>
      <c r="E58" s="228"/>
      <c r="F58" s="228"/>
      <c r="G58" s="19"/>
      <c r="H58" s="17"/>
      <c r="I58" s="17"/>
      <c r="J58" s="17"/>
      <c r="K58" s="17"/>
      <c r="L58" s="17"/>
      <c r="M58" s="17"/>
      <c r="N58" s="17"/>
      <c r="O58" s="17"/>
      <c r="P58" s="17"/>
      <c r="Q58" s="17"/>
      <c r="R58" s="17"/>
      <c r="S58" s="17"/>
      <c r="T58" s="17"/>
      <c r="U58" s="17"/>
      <c r="V58" s="17"/>
      <c r="W58" s="17"/>
    </row>
    <row r="59" spans="1:23" ht="10.5" customHeight="1">
      <c r="A59" s="433" t="s">
        <v>156</v>
      </c>
      <c r="B59" s="421"/>
      <c r="C59" s="421"/>
      <c r="D59" s="421"/>
      <c r="E59" s="228">
        <v>593370766</v>
      </c>
      <c r="F59" s="228">
        <v>-1101164059</v>
      </c>
      <c r="G59" s="20"/>
      <c r="H59" s="53"/>
      <c r="I59" s="17"/>
      <c r="J59" s="17"/>
      <c r="K59" s="17"/>
      <c r="L59" s="17"/>
      <c r="M59" s="17"/>
      <c r="N59" s="17"/>
      <c r="O59" s="17"/>
      <c r="P59" s="17"/>
      <c r="Q59" s="17"/>
      <c r="R59" s="17"/>
      <c r="S59" s="17"/>
      <c r="T59" s="17"/>
      <c r="U59" s="17"/>
      <c r="V59" s="17"/>
      <c r="W59" s="17"/>
    </row>
    <row r="60" spans="1:23" ht="4.5" customHeight="1">
      <c r="A60" s="433"/>
      <c r="B60" s="421"/>
      <c r="C60" s="421"/>
      <c r="D60" s="421"/>
      <c r="E60" s="228"/>
      <c r="F60" s="228"/>
      <c r="G60" s="19"/>
      <c r="H60" s="52"/>
      <c r="I60" s="17"/>
      <c r="J60" s="17"/>
      <c r="K60" s="17"/>
      <c r="L60" s="17"/>
      <c r="M60" s="17"/>
      <c r="N60" s="17"/>
      <c r="O60" s="17"/>
      <c r="P60" s="17"/>
      <c r="Q60" s="17"/>
      <c r="R60" s="17"/>
      <c r="S60" s="17"/>
      <c r="T60" s="17"/>
      <c r="U60" s="17"/>
      <c r="V60" s="17"/>
      <c r="W60" s="17"/>
    </row>
    <row r="61" spans="1:23" ht="10.5" customHeight="1">
      <c r="A61" s="433" t="s">
        <v>157</v>
      </c>
      <c r="B61" s="421"/>
      <c r="C61" s="421"/>
      <c r="D61" s="421"/>
      <c r="E61" s="228">
        <v>2022870013</v>
      </c>
      <c r="F61" s="228">
        <v>3124034072</v>
      </c>
      <c r="G61" s="20"/>
      <c r="H61" s="17"/>
      <c r="I61" s="17"/>
      <c r="J61" s="17"/>
      <c r="K61" s="17"/>
      <c r="L61" s="17"/>
      <c r="M61" s="17"/>
      <c r="N61" s="17"/>
      <c r="O61" s="17"/>
      <c r="P61" s="17"/>
      <c r="Q61" s="17"/>
      <c r="R61" s="17"/>
      <c r="S61" s="17"/>
      <c r="T61" s="17"/>
      <c r="U61" s="17"/>
      <c r="V61" s="17"/>
      <c r="W61" s="17"/>
    </row>
    <row r="62" spans="1:23" ht="10.5" customHeight="1">
      <c r="A62" s="433" t="s">
        <v>158</v>
      </c>
      <c r="B62" s="421"/>
      <c r="C62" s="421"/>
      <c r="D62" s="421"/>
      <c r="E62" s="228">
        <v>2616240779</v>
      </c>
      <c r="F62" s="228">
        <v>2022870013</v>
      </c>
      <c r="G62" s="20"/>
      <c r="H62" s="17"/>
      <c r="I62" s="17"/>
      <c r="J62" s="17"/>
      <c r="K62" s="17"/>
      <c r="L62" s="17"/>
      <c r="M62" s="17"/>
      <c r="N62" s="17"/>
      <c r="O62" s="17"/>
      <c r="P62" s="17"/>
      <c r="Q62" s="17"/>
      <c r="R62" s="17"/>
      <c r="S62" s="17"/>
      <c r="T62" s="17"/>
      <c r="U62" s="17"/>
      <c r="V62" s="17"/>
      <c r="W62" s="17"/>
    </row>
    <row r="63" spans="1:23" ht="4.5" customHeight="1">
      <c r="A63" s="434"/>
      <c r="B63" s="435"/>
      <c r="C63" s="435"/>
      <c r="D63" s="435"/>
      <c r="E63" s="236"/>
      <c r="F63" s="236"/>
      <c r="G63" s="19"/>
      <c r="H63" s="17"/>
      <c r="I63" s="17"/>
      <c r="J63" s="17"/>
      <c r="K63" s="17"/>
      <c r="L63" s="17"/>
      <c r="M63" s="17"/>
      <c r="N63" s="17"/>
      <c r="O63" s="17"/>
      <c r="P63" s="17"/>
      <c r="Q63" s="17"/>
      <c r="R63" s="17"/>
      <c r="S63" s="17"/>
      <c r="T63" s="17"/>
      <c r="U63" s="17"/>
      <c r="V63" s="17"/>
      <c r="W63" s="17"/>
    </row>
    <row r="64" spans="1:23" ht="10.5" customHeight="1">
      <c r="A64" s="230" t="s">
        <v>55</v>
      </c>
      <c r="B64" s="237"/>
      <c r="C64" s="238"/>
      <c r="D64" s="238"/>
      <c r="E64" s="238"/>
      <c r="F64" s="238"/>
      <c r="G64" s="19"/>
      <c r="H64" s="17"/>
      <c r="I64" s="17"/>
      <c r="J64" s="17"/>
      <c r="K64" s="17"/>
      <c r="L64" s="17"/>
      <c r="M64" s="17"/>
      <c r="N64" s="17"/>
      <c r="O64" s="17"/>
      <c r="P64" s="17"/>
      <c r="Q64" s="17"/>
      <c r="R64" s="17"/>
      <c r="S64" s="17"/>
      <c r="T64" s="17"/>
      <c r="U64" s="17"/>
      <c r="V64" s="17"/>
      <c r="W64" s="17"/>
    </row>
    <row r="65" spans="1:23" ht="23.25" customHeight="1">
      <c r="A65" s="238"/>
      <c r="B65" s="237"/>
      <c r="C65" s="238"/>
      <c r="D65" s="238"/>
      <c r="E65" s="238"/>
      <c r="F65" s="238"/>
      <c r="G65" s="19"/>
      <c r="H65" s="17"/>
      <c r="I65" s="17"/>
      <c r="J65" s="17"/>
      <c r="K65" s="17"/>
      <c r="L65" s="17"/>
      <c r="M65" s="17"/>
      <c r="N65" s="17"/>
      <c r="O65" s="17"/>
      <c r="P65" s="17"/>
      <c r="Q65" s="17"/>
      <c r="R65" s="17"/>
      <c r="S65" s="17"/>
      <c r="T65" s="17"/>
      <c r="U65" s="17"/>
      <c r="V65" s="17"/>
      <c r="W65" s="17"/>
    </row>
    <row r="66" spans="1:23" ht="10.5" customHeight="1">
      <c r="A66" s="238"/>
      <c r="B66" s="237"/>
      <c r="C66" s="238"/>
      <c r="D66" s="238"/>
      <c r="E66" s="238"/>
      <c r="F66" s="238"/>
      <c r="G66" s="19"/>
      <c r="H66" s="17"/>
      <c r="I66" s="17"/>
      <c r="J66" s="17"/>
      <c r="K66" s="17"/>
      <c r="L66" s="17"/>
      <c r="M66" s="17"/>
      <c r="N66" s="17"/>
      <c r="O66" s="17"/>
      <c r="P66" s="17"/>
      <c r="Q66" s="17"/>
      <c r="R66" s="17"/>
      <c r="S66" s="17"/>
      <c r="T66" s="17"/>
      <c r="U66" s="17"/>
      <c r="V66" s="17"/>
      <c r="W66" s="17"/>
    </row>
    <row r="67" spans="1:23" ht="10.5" customHeight="1">
      <c r="A67" s="436"/>
      <c r="B67" s="421"/>
      <c r="C67" s="421"/>
      <c r="D67" s="421"/>
      <c r="E67" s="436"/>
      <c r="F67" s="421"/>
      <c r="G67" s="19"/>
      <c r="H67" s="17"/>
      <c r="I67" s="17"/>
      <c r="J67" s="17"/>
      <c r="K67" s="17"/>
      <c r="L67" s="17"/>
      <c r="M67" s="17"/>
      <c r="N67" s="17"/>
      <c r="O67" s="17"/>
      <c r="P67" s="17"/>
      <c r="Q67" s="17"/>
      <c r="R67" s="17"/>
      <c r="S67" s="17"/>
      <c r="T67" s="17"/>
      <c r="U67" s="17"/>
      <c r="V67" s="17"/>
      <c r="W67" s="17"/>
    </row>
    <row r="68" spans="1:23" ht="10.5" customHeight="1">
      <c r="A68" s="421"/>
      <c r="B68" s="421"/>
      <c r="C68" s="421"/>
      <c r="D68" s="421"/>
      <c r="E68" s="421"/>
      <c r="F68" s="421"/>
      <c r="G68" s="19"/>
      <c r="H68" s="17"/>
      <c r="I68" s="17"/>
      <c r="J68" s="17"/>
      <c r="K68" s="17"/>
      <c r="L68" s="17"/>
      <c r="M68" s="17"/>
      <c r="N68" s="17"/>
      <c r="O68" s="17"/>
      <c r="P68" s="17"/>
      <c r="Q68" s="17"/>
      <c r="R68" s="17"/>
      <c r="S68" s="17"/>
      <c r="T68" s="17"/>
      <c r="U68" s="17"/>
      <c r="V68" s="17"/>
      <c r="W68" s="17"/>
    </row>
    <row r="69" spans="1:23" ht="10.5" customHeight="1">
      <c r="A69" s="421"/>
      <c r="B69" s="421"/>
      <c r="C69" s="421"/>
      <c r="D69" s="421"/>
      <c r="E69" s="421"/>
      <c r="F69" s="421"/>
      <c r="G69" s="19"/>
      <c r="H69" s="17"/>
      <c r="I69" s="17"/>
      <c r="J69" s="17"/>
      <c r="K69" s="17"/>
      <c r="L69" s="17"/>
      <c r="M69" s="17"/>
      <c r="N69" s="17"/>
      <c r="O69" s="17"/>
      <c r="P69" s="17"/>
      <c r="Q69" s="17"/>
      <c r="R69" s="17"/>
      <c r="S69" s="17"/>
      <c r="T69" s="17"/>
      <c r="U69" s="17"/>
      <c r="V69" s="17"/>
      <c r="W69" s="17"/>
    </row>
    <row r="70" spans="1:23" ht="14.25" customHeight="1">
      <c r="A70" s="238"/>
      <c r="B70" s="237"/>
      <c r="C70" s="238"/>
      <c r="D70" s="238"/>
      <c r="E70" s="238"/>
      <c r="F70" s="238"/>
      <c r="G70" s="19"/>
      <c r="H70" s="17"/>
      <c r="I70" s="17"/>
      <c r="J70" s="17"/>
      <c r="K70" s="17"/>
      <c r="L70" s="17"/>
      <c r="M70" s="17"/>
      <c r="N70" s="17"/>
      <c r="O70" s="17"/>
      <c r="P70" s="17"/>
      <c r="Q70" s="17"/>
      <c r="R70" s="17"/>
      <c r="S70" s="17"/>
      <c r="T70" s="17"/>
      <c r="U70" s="17"/>
      <c r="V70" s="17"/>
      <c r="W70" s="17"/>
    </row>
    <row r="71" spans="1:23" ht="15.75" customHeight="1">
      <c r="G71" s="19"/>
      <c r="H71" s="17"/>
      <c r="I71" s="17"/>
      <c r="J71" s="17"/>
      <c r="K71" s="17"/>
      <c r="L71" s="17"/>
      <c r="M71" s="17"/>
      <c r="N71" s="17"/>
      <c r="O71" s="17"/>
      <c r="P71" s="17"/>
      <c r="Q71" s="17"/>
      <c r="R71" s="17"/>
      <c r="S71" s="17"/>
      <c r="T71" s="17"/>
      <c r="U71" s="17"/>
      <c r="V71" s="17"/>
      <c r="W71" s="17"/>
    </row>
    <row r="72" spans="1:23" ht="15.75" customHeight="1">
      <c r="G72" s="19"/>
      <c r="H72" s="17"/>
      <c r="I72" s="17"/>
      <c r="J72" s="17"/>
      <c r="K72" s="17"/>
      <c r="L72" s="17"/>
      <c r="M72" s="17"/>
      <c r="N72" s="17"/>
      <c r="O72" s="17"/>
      <c r="P72" s="17"/>
      <c r="Q72" s="17"/>
      <c r="R72" s="17"/>
      <c r="S72" s="17"/>
      <c r="T72" s="17"/>
      <c r="U72" s="17"/>
      <c r="V72" s="17"/>
      <c r="W72" s="17"/>
    </row>
    <row r="73" spans="1:23" ht="15.75" customHeight="1">
      <c r="G73" s="19"/>
      <c r="H73" s="17"/>
      <c r="I73" s="17"/>
      <c r="J73" s="17"/>
      <c r="K73" s="17"/>
      <c r="L73" s="17"/>
      <c r="M73" s="17"/>
      <c r="N73" s="17"/>
      <c r="O73" s="17"/>
      <c r="P73" s="17"/>
      <c r="Q73" s="17"/>
      <c r="R73" s="17"/>
      <c r="S73" s="17"/>
      <c r="T73" s="17"/>
      <c r="U73" s="17"/>
      <c r="V73" s="17"/>
      <c r="W73" s="17"/>
    </row>
    <row r="74" spans="1:23" ht="15.75" customHeight="1">
      <c r="G74" s="19"/>
      <c r="H74" s="17"/>
      <c r="I74" s="17"/>
      <c r="J74" s="17"/>
      <c r="K74" s="17"/>
      <c r="L74" s="17"/>
      <c r="M74" s="17"/>
      <c r="N74" s="17"/>
      <c r="O74" s="17"/>
      <c r="P74" s="17"/>
      <c r="Q74" s="17"/>
      <c r="R74" s="17"/>
      <c r="S74" s="17"/>
      <c r="T74" s="17"/>
      <c r="U74" s="17"/>
      <c r="V74" s="17"/>
      <c r="W74" s="17"/>
    </row>
    <row r="75" spans="1:23" ht="15.75" customHeight="1">
      <c r="G75" s="19"/>
      <c r="H75" s="17"/>
      <c r="I75" s="17"/>
      <c r="J75" s="17"/>
      <c r="K75" s="17"/>
      <c r="L75" s="17"/>
      <c r="M75" s="17"/>
      <c r="N75" s="17"/>
      <c r="O75" s="17"/>
      <c r="P75" s="17"/>
      <c r="Q75" s="17"/>
      <c r="R75" s="17"/>
      <c r="S75" s="17"/>
      <c r="T75" s="17"/>
      <c r="U75" s="17"/>
      <c r="V75" s="17"/>
      <c r="W75" s="17"/>
    </row>
    <row r="76" spans="1:23" ht="15.75" customHeight="1">
      <c r="G76" s="19"/>
      <c r="H76" s="17"/>
      <c r="I76" s="17"/>
      <c r="J76" s="17"/>
      <c r="K76" s="17"/>
      <c r="L76" s="17"/>
      <c r="M76" s="17"/>
      <c r="N76" s="17"/>
      <c r="O76" s="17"/>
      <c r="P76" s="17"/>
      <c r="Q76" s="17"/>
      <c r="R76" s="17"/>
      <c r="S76" s="17"/>
      <c r="T76" s="17"/>
      <c r="U76" s="17"/>
      <c r="V76" s="17"/>
      <c r="W76" s="17"/>
    </row>
    <row r="77" spans="1:23" ht="15.75" customHeight="1">
      <c r="G77" s="19"/>
      <c r="H77" s="17"/>
      <c r="I77" s="17"/>
      <c r="J77" s="17"/>
      <c r="K77" s="17"/>
      <c r="L77" s="17"/>
      <c r="M77" s="17"/>
      <c r="N77" s="17"/>
      <c r="O77" s="17"/>
      <c r="P77" s="17"/>
      <c r="Q77" s="17"/>
      <c r="R77" s="17"/>
      <c r="S77" s="17"/>
      <c r="T77" s="17"/>
      <c r="U77" s="17"/>
      <c r="V77" s="17"/>
      <c r="W77" s="17"/>
    </row>
    <row r="78" spans="1:23" ht="15.75" customHeight="1">
      <c r="G78" s="19"/>
      <c r="H78" s="17"/>
      <c r="I78" s="17"/>
      <c r="J78" s="17"/>
      <c r="K78" s="17"/>
      <c r="L78" s="17"/>
      <c r="M78" s="17"/>
      <c r="N78" s="17"/>
      <c r="O78" s="17"/>
      <c r="P78" s="17"/>
      <c r="Q78" s="17"/>
      <c r="R78" s="17"/>
      <c r="S78" s="17"/>
      <c r="T78" s="17"/>
      <c r="U78" s="17"/>
      <c r="V78" s="17"/>
      <c r="W78" s="17"/>
    </row>
    <row r="79" spans="1:23" ht="15.75" customHeight="1">
      <c r="G79" s="19"/>
      <c r="H79" s="17"/>
      <c r="I79" s="17"/>
      <c r="J79" s="17"/>
      <c r="K79" s="17"/>
      <c r="L79" s="17"/>
      <c r="M79" s="17"/>
      <c r="N79" s="17"/>
      <c r="O79" s="17"/>
      <c r="P79" s="17"/>
      <c r="Q79" s="17"/>
      <c r="R79" s="17"/>
      <c r="S79" s="17"/>
      <c r="T79" s="17"/>
      <c r="U79" s="17"/>
      <c r="V79" s="17"/>
      <c r="W79" s="17"/>
    </row>
    <row r="80" spans="1:23" ht="15.75" customHeight="1">
      <c r="G80" s="19"/>
      <c r="H80" s="17"/>
      <c r="I80" s="17"/>
      <c r="J80" s="17"/>
      <c r="K80" s="17"/>
      <c r="L80" s="17"/>
      <c r="M80" s="17"/>
      <c r="N80" s="17"/>
      <c r="O80" s="17"/>
      <c r="P80" s="17"/>
      <c r="Q80" s="17"/>
      <c r="R80" s="17"/>
      <c r="S80" s="17"/>
      <c r="T80" s="17"/>
      <c r="U80" s="17"/>
      <c r="V80" s="17"/>
      <c r="W80" s="17"/>
    </row>
    <row r="81" spans="7:23" ht="15.75" customHeight="1">
      <c r="G81" s="19"/>
      <c r="H81" s="17"/>
      <c r="I81" s="17"/>
      <c r="J81" s="17"/>
      <c r="K81" s="17"/>
      <c r="L81" s="17"/>
      <c r="M81" s="17"/>
      <c r="N81" s="17"/>
      <c r="O81" s="17"/>
      <c r="P81" s="17"/>
      <c r="Q81" s="17"/>
      <c r="R81" s="17"/>
      <c r="S81" s="17"/>
      <c r="T81" s="17"/>
      <c r="U81" s="17"/>
      <c r="V81" s="17"/>
      <c r="W81" s="17"/>
    </row>
    <row r="82" spans="7:23" ht="15.75" customHeight="1">
      <c r="G82" s="19"/>
      <c r="H82" s="17"/>
      <c r="I82" s="17"/>
      <c r="J82" s="17"/>
      <c r="K82" s="17"/>
      <c r="L82" s="17"/>
      <c r="M82" s="17"/>
      <c r="N82" s="17"/>
      <c r="O82" s="17"/>
      <c r="P82" s="17"/>
      <c r="Q82" s="17"/>
      <c r="R82" s="17"/>
      <c r="S82" s="17"/>
      <c r="T82" s="17"/>
      <c r="U82" s="17"/>
      <c r="V82" s="17"/>
      <c r="W82" s="17"/>
    </row>
    <row r="83" spans="7:23" ht="15.75" customHeight="1">
      <c r="G83" s="19"/>
      <c r="H83" s="17"/>
      <c r="I83" s="17"/>
      <c r="J83" s="17"/>
      <c r="K83" s="17"/>
      <c r="L83" s="17"/>
      <c r="M83" s="17"/>
      <c r="N83" s="17"/>
      <c r="O83" s="17"/>
      <c r="P83" s="17"/>
      <c r="Q83" s="17"/>
      <c r="R83" s="17"/>
      <c r="S83" s="17"/>
      <c r="T83" s="17"/>
      <c r="U83" s="17"/>
      <c r="V83" s="17"/>
      <c r="W83" s="17"/>
    </row>
    <row r="84" spans="7:23" ht="15.75" customHeight="1">
      <c r="G84" s="19"/>
      <c r="H84" s="17"/>
      <c r="I84" s="17"/>
      <c r="J84" s="17"/>
      <c r="K84" s="17"/>
      <c r="L84" s="17"/>
      <c r="M84" s="17"/>
      <c r="N84" s="17"/>
      <c r="O84" s="17"/>
      <c r="P84" s="17"/>
      <c r="Q84" s="17"/>
      <c r="R84" s="17"/>
      <c r="S84" s="17"/>
      <c r="T84" s="17"/>
      <c r="U84" s="17"/>
      <c r="V84" s="17"/>
      <c r="W84" s="17"/>
    </row>
    <row r="85" spans="7:23" ht="15.75" customHeight="1">
      <c r="G85" s="19"/>
      <c r="H85" s="17"/>
      <c r="I85" s="17"/>
      <c r="J85" s="17"/>
      <c r="K85" s="17"/>
      <c r="L85" s="17"/>
      <c r="M85" s="17"/>
      <c r="N85" s="17"/>
      <c r="O85" s="17"/>
      <c r="P85" s="17"/>
      <c r="Q85" s="17"/>
      <c r="R85" s="17"/>
      <c r="S85" s="17"/>
      <c r="T85" s="17"/>
      <c r="U85" s="17"/>
      <c r="V85" s="17"/>
      <c r="W85" s="17"/>
    </row>
    <row r="86" spans="7:23" ht="15.75" customHeight="1">
      <c r="G86" s="19"/>
      <c r="H86" s="17"/>
      <c r="I86" s="17"/>
      <c r="J86" s="17"/>
      <c r="K86" s="17"/>
      <c r="L86" s="17"/>
      <c r="M86" s="17"/>
      <c r="N86" s="17"/>
      <c r="O86" s="17"/>
      <c r="P86" s="17"/>
      <c r="Q86" s="17"/>
      <c r="R86" s="17"/>
      <c r="S86" s="17"/>
      <c r="T86" s="17"/>
      <c r="U86" s="17"/>
      <c r="V86" s="17"/>
      <c r="W86" s="17"/>
    </row>
    <row r="87" spans="7:23" ht="15.75" customHeight="1">
      <c r="G87" s="19"/>
      <c r="H87" s="17"/>
      <c r="I87" s="17"/>
      <c r="J87" s="17"/>
      <c r="K87" s="17"/>
      <c r="L87" s="17"/>
      <c r="M87" s="17"/>
      <c r="N87" s="17"/>
      <c r="O87" s="17"/>
      <c r="P87" s="17"/>
      <c r="Q87" s="17"/>
      <c r="R87" s="17"/>
      <c r="S87" s="17"/>
      <c r="T87" s="17"/>
      <c r="U87" s="17"/>
      <c r="V87" s="17"/>
      <c r="W87" s="17"/>
    </row>
    <row r="88" spans="7:23" ht="15.75" customHeight="1">
      <c r="G88" s="19"/>
      <c r="H88" s="17"/>
      <c r="I88" s="17"/>
      <c r="J88" s="17"/>
      <c r="K88" s="17"/>
      <c r="L88" s="17"/>
      <c r="M88" s="17"/>
      <c r="N88" s="17"/>
      <c r="O88" s="17"/>
      <c r="P88" s="17"/>
      <c r="Q88" s="17"/>
      <c r="R88" s="17"/>
      <c r="S88" s="17"/>
      <c r="T88" s="17"/>
      <c r="U88" s="17"/>
      <c r="V88" s="17"/>
      <c r="W88" s="17"/>
    </row>
    <row r="89" spans="7:23" ht="15.75" customHeight="1">
      <c r="G89" s="19"/>
      <c r="H89" s="17"/>
      <c r="I89" s="17"/>
      <c r="J89" s="17"/>
      <c r="K89" s="17"/>
      <c r="L89" s="17"/>
      <c r="M89" s="17"/>
      <c r="N89" s="17"/>
      <c r="O89" s="17"/>
      <c r="P89" s="17"/>
      <c r="Q89" s="17"/>
      <c r="R89" s="17"/>
      <c r="S89" s="17"/>
      <c r="T89" s="17"/>
      <c r="U89" s="17"/>
      <c r="V89" s="17"/>
      <c r="W89" s="17"/>
    </row>
    <row r="90" spans="7:23" ht="15.75" customHeight="1">
      <c r="G90" s="19"/>
      <c r="H90" s="17"/>
      <c r="I90" s="17"/>
      <c r="J90" s="17"/>
      <c r="K90" s="17"/>
      <c r="L90" s="17"/>
      <c r="M90" s="17"/>
      <c r="N90" s="17"/>
      <c r="O90" s="17"/>
      <c r="P90" s="17"/>
      <c r="Q90" s="17"/>
      <c r="R90" s="17"/>
      <c r="S90" s="17"/>
      <c r="T90" s="17"/>
      <c r="U90" s="17"/>
      <c r="V90" s="17"/>
      <c r="W90" s="17"/>
    </row>
    <row r="91" spans="7:23" ht="15.75" customHeight="1">
      <c r="G91" s="19"/>
      <c r="H91" s="17"/>
      <c r="I91" s="17"/>
      <c r="J91" s="17"/>
      <c r="K91" s="17"/>
      <c r="L91" s="17"/>
      <c r="M91" s="17"/>
      <c r="N91" s="17"/>
      <c r="O91" s="17"/>
      <c r="P91" s="17"/>
      <c r="Q91" s="17"/>
      <c r="R91" s="17"/>
      <c r="S91" s="17"/>
      <c r="T91" s="17"/>
      <c r="U91" s="17"/>
      <c r="V91" s="17"/>
      <c r="W91" s="17"/>
    </row>
    <row r="92" spans="7:23" ht="15.75" customHeight="1">
      <c r="G92" s="19"/>
      <c r="H92" s="17"/>
      <c r="I92" s="17"/>
      <c r="J92" s="17"/>
      <c r="K92" s="17"/>
      <c r="L92" s="17"/>
      <c r="M92" s="17"/>
      <c r="N92" s="17"/>
      <c r="O92" s="17"/>
      <c r="P92" s="17"/>
      <c r="Q92" s="17"/>
      <c r="R92" s="17"/>
      <c r="S92" s="17"/>
      <c r="T92" s="17"/>
      <c r="U92" s="17"/>
      <c r="V92" s="17"/>
      <c r="W92" s="17"/>
    </row>
    <row r="93" spans="7:23" ht="15.75" customHeight="1">
      <c r="G93" s="19"/>
      <c r="H93" s="17"/>
      <c r="I93" s="17"/>
      <c r="J93" s="17"/>
      <c r="K93" s="17"/>
      <c r="L93" s="17"/>
      <c r="M93" s="17"/>
      <c r="N93" s="17"/>
      <c r="O93" s="17"/>
      <c r="P93" s="17"/>
      <c r="Q93" s="17"/>
      <c r="R93" s="17"/>
      <c r="S93" s="17"/>
      <c r="T93" s="17"/>
      <c r="U93" s="17"/>
      <c r="V93" s="17"/>
      <c r="W93" s="17"/>
    </row>
    <row r="94" spans="7:23" ht="15.75" customHeight="1">
      <c r="G94" s="19"/>
      <c r="H94" s="17"/>
      <c r="I94" s="17"/>
      <c r="J94" s="17"/>
      <c r="K94" s="17"/>
      <c r="L94" s="17"/>
      <c r="M94" s="17"/>
      <c r="N94" s="17"/>
      <c r="O94" s="17"/>
      <c r="P94" s="17"/>
      <c r="Q94" s="17"/>
      <c r="R94" s="17"/>
      <c r="S94" s="17"/>
      <c r="T94" s="17"/>
      <c r="U94" s="17"/>
      <c r="V94" s="17"/>
      <c r="W94" s="17"/>
    </row>
    <row r="95" spans="7:23" ht="15.75" customHeight="1">
      <c r="G95" s="19"/>
      <c r="H95" s="17"/>
      <c r="I95" s="17"/>
      <c r="J95" s="17"/>
      <c r="K95" s="17"/>
      <c r="L95" s="17"/>
      <c r="M95" s="17"/>
      <c r="N95" s="17"/>
      <c r="O95" s="17"/>
      <c r="P95" s="17"/>
      <c r="Q95" s="17"/>
      <c r="R95" s="17"/>
      <c r="S95" s="17"/>
      <c r="T95" s="17"/>
      <c r="U95" s="17"/>
      <c r="V95" s="17"/>
      <c r="W95" s="17"/>
    </row>
    <row r="96" spans="7:23" ht="15.75" customHeight="1">
      <c r="G96" s="19"/>
      <c r="H96" s="17"/>
      <c r="I96" s="17"/>
      <c r="J96" s="17"/>
      <c r="K96" s="17"/>
      <c r="L96" s="17"/>
      <c r="M96" s="17"/>
      <c r="N96" s="17"/>
      <c r="O96" s="17"/>
      <c r="P96" s="17"/>
      <c r="Q96" s="17"/>
      <c r="R96" s="17"/>
      <c r="S96" s="17"/>
      <c r="T96" s="17"/>
      <c r="U96" s="17"/>
      <c r="V96" s="17"/>
      <c r="W96" s="17"/>
    </row>
    <row r="97" spans="7:23" ht="15.75" customHeight="1">
      <c r="G97" s="19"/>
      <c r="H97" s="17"/>
      <c r="I97" s="17"/>
      <c r="J97" s="17"/>
      <c r="K97" s="17"/>
      <c r="L97" s="17"/>
      <c r="M97" s="17"/>
      <c r="N97" s="17"/>
      <c r="O97" s="17"/>
      <c r="P97" s="17"/>
      <c r="Q97" s="17"/>
      <c r="R97" s="17"/>
      <c r="S97" s="17"/>
      <c r="T97" s="17"/>
      <c r="U97" s="17"/>
      <c r="V97" s="17"/>
      <c r="W97" s="17"/>
    </row>
    <row r="98" spans="7:23" ht="15.75" customHeight="1">
      <c r="G98" s="19"/>
      <c r="H98" s="17"/>
      <c r="I98" s="17"/>
      <c r="J98" s="17"/>
      <c r="K98" s="17"/>
      <c r="L98" s="17"/>
      <c r="M98" s="17"/>
      <c r="N98" s="17"/>
      <c r="O98" s="17"/>
      <c r="P98" s="17"/>
      <c r="Q98" s="17"/>
      <c r="R98" s="17"/>
      <c r="S98" s="17"/>
      <c r="T98" s="17"/>
      <c r="U98" s="17"/>
      <c r="V98" s="17"/>
      <c r="W98" s="17"/>
    </row>
    <row r="99" spans="7:23" ht="15.75" customHeight="1">
      <c r="G99" s="19"/>
      <c r="H99" s="17"/>
      <c r="I99" s="17"/>
      <c r="J99" s="17"/>
      <c r="K99" s="17"/>
      <c r="L99" s="17"/>
      <c r="M99" s="17"/>
      <c r="N99" s="17"/>
      <c r="O99" s="17"/>
      <c r="P99" s="17"/>
      <c r="Q99" s="17"/>
      <c r="R99" s="17"/>
      <c r="S99" s="17"/>
      <c r="T99" s="17"/>
      <c r="U99" s="17"/>
      <c r="V99" s="17"/>
      <c r="W99" s="17"/>
    </row>
    <row r="100" spans="7:23" ht="15.75" customHeight="1">
      <c r="G100" s="19"/>
      <c r="H100" s="17"/>
      <c r="I100" s="17"/>
      <c r="J100" s="17"/>
      <c r="K100" s="17"/>
      <c r="L100" s="17"/>
      <c r="M100" s="17"/>
      <c r="N100" s="17"/>
      <c r="O100" s="17"/>
      <c r="P100" s="17"/>
      <c r="Q100" s="17"/>
      <c r="R100" s="17"/>
      <c r="S100" s="17"/>
      <c r="T100" s="17"/>
      <c r="U100" s="17"/>
      <c r="V100" s="17"/>
      <c r="W100" s="17"/>
    </row>
    <row r="101" spans="7:23" ht="15.75" customHeight="1">
      <c r="G101" s="19"/>
      <c r="H101" s="17"/>
      <c r="I101" s="17"/>
      <c r="J101" s="17"/>
      <c r="K101" s="17"/>
      <c r="L101" s="17"/>
      <c r="M101" s="17"/>
      <c r="N101" s="17"/>
      <c r="O101" s="17"/>
      <c r="P101" s="17"/>
      <c r="Q101" s="17"/>
      <c r="R101" s="17"/>
      <c r="S101" s="17"/>
      <c r="T101" s="17"/>
      <c r="U101" s="17"/>
      <c r="V101" s="17"/>
      <c r="W101" s="17"/>
    </row>
    <row r="102" spans="7:23" ht="15.75" customHeight="1">
      <c r="G102" s="19"/>
      <c r="H102" s="17"/>
      <c r="I102" s="17"/>
      <c r="J102" s="17"/>
      <c r="K102" s="17"/>
      <c r="L102" s="17"/>
      <c r="M102" s="17"/>
      <c r="N102" s="17"/>
      <c r="O102" s="17"/>
      <c r="P102" s="17"/>
      <c r="Q102" s="17"/>
      <c r="R102" s="17"/>
      <c r="S102" s="17"/>
      <c r="T102" s="17"/>
      <c r="U102" s="17"/>
      <c r="V102" s="17"/>
      <c r="W102" s="17"/>
    </row>
    <row r="103" spans="7:23" ht="15.75" customHeight="1">
      <c r="G103" s="19"/>
      <c r="H103" s="17"/>
      <c r="I103" s="17"/>
      <c r="J103" s="17"/>
      <c r="K103" s="17"/>
      <c r="L103" s="17"/>
      <c r="M103" s="17"/>
      <c r="N103" s="17"/>
      <c r="O103" s="17"/>
      <c r="P103" s="17"/>
      <c r="Q103" s="17"/>
      <c r="R103" s="17"/>
      <c r="S103" s="17"/>
      <c r="T103" s="17"/>
      <c r="U103" s="17"/>
      <c r="V103" s="17"/>
      <c r="W103" s="17"/>
    </row>
    <row r="104" spans="7:23" ht="15.75" customHeight="1">
      <c r="G104" s="19"/>
      <c r="H104" s="17"/>
      <c r="I104" s="17"/>
      <c r="J104" s="17"/>
      <c r="K104" s="17"/>
      <c r="L104" s="17"/>
      <c r="M104" s="17"/>
      <c r="N104" s="17"/>
      <c r="O104" s="17"/>
      <c r="P104" s="17"/>
      <c r="Q104" s="17"/>
      <c r="R104" s="17"/>
      <c r="S104" s="17"/>
      <c r="T104" s="17"/>
      <c r="U104" s="17"/>
      <c r="V104" s="17"/>
      <c r="W104" s="17"/>
    </row>
    <row r="105" spans="7:23" ht="15.75" customHeight="1">
      <c r="G105" s="19"/>
      <c r="H105" s="17"/>
      <c r="I105" s="17"/>
      <c r="J105" s="17"/>
      <c r="K105" s="17"/>
      <c r="L105" s="17"/>
      <c r="M105" s="17"/>
      <c r="N105" s="17"/>
      <c r="O105" s="17"/>
      <c r="P105" s="17"/>
      <c r="Q105" s="17"/>
      <c r="R105" s="17"/>
      <c r="S105" s="17"/>
      <c r="T105" s="17"/>
      <c r="U105" s="17"/>
      <c r="V105" s="17"/>
      <c r="W105" s="17"/>
    </row>
    <row r="106" spans="7:23" ht="15.75" customHeight="1">
      <c r="G106" s="19"/>
      <c r="H106" s="17"/>
      <c r="I106" s="17"/>
      <c r="J106" s="17"/>
      <c r="K106" s="17"/>
      <c r="L106" s="17"/>
      <c r="M106" s="17"/>
      <c r="N106" s="17"/>
      <c r="O106" s="17"/>
      <c r="P106" s="17"/>
      <c r="Q106" s="17"/>
      <c r="R106" s="17"/>
      <c r="S106" s="17"/>
      <c r="T106" s="17"/>
      <c r="U106" s="17"/>
      <c r="V106" s="17"/>
      <c r="W106" s="17"/>
    </row>
    <row r="107" spans="7:23" ht="15.75" customHeight="1">
      <c r="G107" s="19"/>
      <c r="H107" s="17"/>
      <c r="I107" s="17"/>
      <c r="J107" s="17"/>
      <c r="K107" s="17"/>
      <c r="L107" s="17"/>
      <c r="M107" s="17"/>
      <c r="N107" s="17"/>
      <c r="O107" s="17"/>
      <c r="P107" s="17"/>
      <c r="Q107" s="17"/>
      <c r="R107" s="17"/>
      <c r="S107" s="17"/>
      <c r="T107" s="17"/>
      <c r="U107" s="17"/>
      <c r="V107" s="17"/>
      <c r="W107" s="17"/>
    </row>
    <row r="108" spans="7:23" ht="15.75" customHeight="1">
      <c r="G108" s="19"/>
      <c r="H108" s="17"/>
      <c r="I108" s="17"/>
      <c r="J108" s="17"/>
      <c r="K108" s="17"/>
      <c r="L108" s="17"/>
      <c r="M108" s="17"/>
      <c r="N108" s="17"/>
      <c r="O108" s="17"/>
      <c r="P108" s="17"/>
      <c r="Q108" s="17"/>
      <c r="R108" s="17"/>
      <c r="S108" s="17"/>
      <c r="T108" s="17"/>
      <c r="U108" s="17"/>
      <c r="V108" s="17"/>
      <c r="W108" s="17"/>
    </row>
    <row r="109" spans="7:23" ht="15.75" customHeight="1">
      <c r="G109" s="19"/>
      <c r="H109" s="17"/>
      <c r="I109" s="17"/>
      <c r="J109" s="17"/>
      <c r="K109" s="17"/>
      <c r="L109" s="17"/>
      <c r="M109" s="17"/>
      <c r="N109" s="17"/>
      <c r="O109" s="17"/>
      <c r="P109" s="17"/>
      <c r="Q109" s="17"/>
      <c r="R109" s="17"/>
      <c r="S109" s="17"/>
      <c r="T109" s="17"/>
      <c r="U109" s="17"/>
      <c r="V109" s="17"/>
      <c r="W109" s="17"/>
    </row>
    <row r="110" spans="7:23" ht="15.75" customHeight="1">
      <c r="G110" s="19"/>
      <c r="H110" s="17"/>
      <c r="I110" s="17"/>
      <c r="J110" s="17"/>
      <c r="K110" s="17"/>
      <c r="L110" s="17"/>
      <c r="M110" s="17"/>
      <c r="N110" s="17"/>
      <c r="O110" s="17"/>
      <c r="P110" s="17"/>
      <c r="Q110" s="17"/>
      <c r="R110" s="17"/>
      <c r="S110" s="17"/>
      <c r="T110" s="17"/>
      <c r="U110" s="17"/>
      <c r="V110" s="17"/>
      <c r="W110" s="17"/>
    </row>
    <row r="111" spans="7:23" ht="15.75" customHeight="1">
      <c r="G111" s="19"/>
      <c r="H111" s="17"/>
      <c r="I111" s="17"/>
      <c r="J111" s="17"/>
      <c r="K111" s="17"/>
      <c r="L111" s="17"/>
      <c r="M111" s="17"/>
      <c r="N111" s="17"/>
      <c r="O111" s="17"/>
      <c r="P111" s="17"/>
      <c r="Q111" s="17"/>
      <c r="R111" s="17"/>
      <c r="S111" s="17"/>
      <c r="T111" s="17"/>
      <c r="U111" s="17"/>
      <c r="V111" s="17"/>
      <c r="W111" s="17"/>
    </row>
    <row r="112" spans="7:23" ht="15.75" customHeight="1">
      <c r="G112" s="19"/>
      <c r="H112" s="17"/>
      <c r="I112" s="17"/>
      <c r="J112" s="17"/>
      <c r="K112" s="17"/>
      <c r="L112" s="17"/>
      <c r="M112" s="17"/>
      <c r="N112" s="17"/>
      <c r="O112" s="17"/>
      <c r="P112" s="17"/>
      <c r="Q112" s="17"/>
      <c r="R112" s="17"/>
      <c r="S112" s="17"/>
      <c r="T112" s="17"/>
      <c r="U112" s="17"/>
      <c r="V112" s="17"/>
      <c r="W112" s="17"/>
    </row>
    <row r="113" spans="7:23" ht="15.75" customHeight="1">
      <c r="G113" s="19"/>
      <c r="H113" s="17"/>
      <c r="I113" s="17"/>
      <c r="J113" s="17"/>
      <c r="K113" s="17"/>
      <c r="L113" s="17"/>
      <c r="M113" s="17"/>
      <c r="N113" s="17"/>
      <c r="O113" s="17"/>
      <c r="P113" s="17"/>
      <c r="Q113" s="17"/>
      <c r="R113" s="17"/>
      <c r="S113" s="17"/>
      <c r="T113" s="17"/>
      <c r="U113" s="17"/>
      <c r="V113" s="17"/>
      <c r="W113" s="17"/>
    </row>
    <row r="114" spans="7:23" ht="15.75" customHeight="1">
      <c r="G114" s="19"/>
      <c r="H114" s="17"/>
      <c r="I114" s="17"/>
      <c r="J114" s="17"/>
      <c r="K114" s="17"/>
      <c r="L114" s="17"/>
      <c r="M114" s="17"/>
      <c r="N114" s="17"/>
      <c r="O114" s="17"/>
      <c r="P114" s="17"/>
      <c r="Q114" s="17"/>
      <c r="R114" s="17"/>
      <c r="S114" s="17"/>
      <c r="T114" s="17"/>
      <c r="U114" s="17"/>
      <c r="V114" s="17"/>
      <c r="W114" s="17"/>
    </row>
    <row r="115" spans="7:23" ht="15.75" customHeight="1">
      <c r="G115" s="19"/>
      <c r="H115" s="17"/>
      <c r="I115" s="17"/>
      <c r="J115" s="17"/>
      <c r="K115" s="17"/>
      <c r="L115" s="17"/>
      <c r="M115" s="17"/>
      <c r="N115" s="17"/>
      <c r="O115" s="17"/>
      <c r="P115" s="17"/>
      <c r="Q115" s="17"/>
      <c r="R115" s="17"/>
      <c r="S115" s="17"/>
      <c r="T115" s="17"/>
      <c r="U115" s="17"/>
      <c r="V115" s="17"/>
      <c r="W115" s="17"/>
    </row>
    <row r="116" spans="7:23" ht="15.75" customHeight="1">
      <c r="G116" s="19"/>
      <c r="H116" s="17"/>
      <c r="I116" s="17"/>
      <c r="J116" s="17"/>
      <c r="K116" s="17"/>
      <c r="L116" s="17"/>
      <c r="M116" s="17"/>
      <c r="N116" s="17"/>
      <c r="O116" s="17"/>
      <c r="P116" s="17"/>
      <c r="Q116" s="17"/>
      <c r="R116" s="17"/>
      <c r="S116" s="17"/>
      <c r="T116" s="17"/>
      <c r="U116" s="17"/>
      <c r="V116" s="17"/>
      <c r="W116" s="17"/>
    </row>
    <row r="117" spans="7:23" ht="15.75" customHeight="1">
      <c r="G117" s="19"/>
      <c r="H117" s="17"/>
      <c r="I117" s="17"/>
      <c r="J117" s="17"/>
      <c r="K117" s="17"/>
      <c r="L117" s="17"/>
      <c r="M117" s="17"/>
      <c r="N117" s="17"/>
      <c r="O117" s="17"/>
      <c r="P117" s="17"/>
      <c r="Q117" s="17"/>
      <c r="R117" s="17"/>
      <c r="S117" s="17"/>
      <c r="T117" s="17"/>
      <c r="U117" s="17"/>
      <c r="V117" s="17"/>
      <c r="W117" s="17"/>
    </row>
    <row r="118" spans="7:23" ht="15.75" customHeight="1">
      <c r="G118" s="19"/>
      <c r="H118" s="17"/>
      <c r="I118" s="17"/>
      <c r="J118" s="17"/>
      <c r="K118" s="17"/>
      <c r="L118" s="17"/>
      <c r="M118" s="17"/>
      <c r="N118" s="17"/>
      <c r="O118" s="17"/>
      <c r="P118" s="17"/>
      <c r="Q118" s="17"/>
      <c r="R118" s="17"/>
      <c r="S118" s="17"/>
      <c r="T118" s="17"/>
      <c r="U118" s="17"/>
      <c r="V118" s="17"/>
      <c r="W118" s="17"/>
    </row>
    <row r="119" spans="7:23" ht="15.75" customHeight="1">
      <c r="G119" s="19"/>
      <c r="H119" s="17"/>
      <c r="I119" s="17"/>
      <c r="J119" s="17"/>
      <c r="K119" s="17"/>
      <c r="L119" s="17"/>
      <c r="M119" s="17"/>
      <c r="N119" s="17"/>
      <c r="O119" s="17"/>
      <c r="P119" s="17"/>
      <c r="Q119" s="17"/>
      <c r="R119" s="17"/>
      <c r="S119" s="17"/>
      <c r="T119" s="17"/>
      <c r="U119" s="17"/>
      <c r="V119" s="17"/>
      <c r="W119" s="17"/>
    </row>
    <row r="120" spans="7:23" ht="15.75" customHeight="1">
      <c r="G120" s="19"/>
      <c r="H120" s="17"/>
      <c r="I120" s="17"/>
      <c r="J120" s="17"/>
      <c r="K120" s="17"/>
      <c r="L120" s="17"/>
      <c r="M120" s="17"/>
      <c r="N120" s="17"/>
      <c r="O120" s="17"/>
      <c r="P120" s="17"/>
      <c r="Q120" s="17"/>
      <c r="R120" s="17"/>
      <c r="S120" s="17"/>
      <c r="T120" s="17"/>
      <c r="U120" s="17"/>
      <c r="V120" s="17"/>
      <c r="W120" s="17"/>
    </row>
    <row r="121" spans="7:23" ht="15.75" customHeight="1">
      <c r="G121" s="19"/>
      <c r="H121" s="17"/>
      <c r="I121" s="17"/>
      <c r="J121" s="17"/>
      <c r="K121" s="17"/>
      <c r="L121" s="17"/>
      <c r="M121" s="17"/>
      <c r="N121" s="17"/>
      <c r="O121" s="17"/>
      <c r="P121" s="17"/>
      <c r="Q121" s="17"/>
      <c r="R121" s="17"/>
      <c r="S121" s="17"/>
      <c r="T121" s="17"/>
      <c r="U121" s="17"/>
      <c r="V121" s="17"/>
      <c r="W121" s="17"/>
    </row>
    <row r="122" spans="7:23" ht="15.75" customHeight="1">
      <c r="G122" s="19"/>
      <c r="H122" s="17"/>
      <c r="I122" s="17"/>
      <c r="J122" s="17"/>
      <c r="K122" s="17"/>
      <c r="L122" s="17"/>
      <c r="M122" s="17"/>
      <c r="N122" s="17"/>
      <c r="O122" s="17"/>
      <c r="P122" s="17"/>
      <c r="Q122" s="17"/>
      <c r="R122" s="17"/>
      <c r="S122" s="17"/>
      <c r="T122" s="17"/>
      <c r="U122" s="17"/>
      <c r="V122" s="17"/>
      <c r="W122" s="17"/>
    </row>
    <row r="123" spans="7:23" ht="15.75" customHeight="1">
      <c r="G123" s="19"/>
      <c r="H123" s="17"/>
      <c r="I123" s="17"/>
      <c r="J123" s="17"/>
      <c r="K123" s="17"/>
      <c r="L123" s="17"/>
      <c r="M123" s="17"/>
      <c r="N123" s="17"/>
      <c r="O123" s="17"/>
      <c r="P123" s="17"/>
      <c r="Q123" s="17"/>
      <c r="R123" s="17"/>
      <c r="S123" s="17"/>
      <c r="T123" s="17"/>
      <c r="U123" s="17"/>
      <c r="V123" s="17"/>
      <c r="W123" s="17"/>
    </row>
    <row r="124" spans="7:23" ht="15.75" customHeight="1">
      <c r="G124" s="19"/>
      <c r="H124" s="17"/>
      <c r="I124" s="17"/>
      <c r="J124" s="17"/>
      <c r="K124" s="17"/>
      <c r="L124" s="17"/>
      <c r="M124" s="17"/>
      <c r="N124" s="17"/>
      <c r="O124" s="17"/>
      <c r="P124" s="17"/>
      <c r="Q124" s="17"/>
      <c r="R124" s="17"/>
      <c r="S124" s="17"/>
      <c r="T124" s="17"/>
      <c r="U124" s="17"/>
      <c r="V124" s="17"/>
      <c r="W124" s="17"/>
    </row>
    <row r="125" spans="7:23" ht="15.75" customHeight="1">
      <c r="G125" s="19"/>
      <c r="H125" s="17"/>
      <c r="I125" s="17"/>
      <c r="J125" s="17"/>
      <c r="K125" s="17"/>
      <c r="L125" s="17"/>
      <c r="M125" s="17"/>
      <c r="N125" s="17"/>
      <c r="O125" s="17"/>
      <c r="P125" s="17"/>
      <c r="Q125" s="17"/>
      <c r="R125" s="17"/>
      <c r="S125" s="17"/>
      <c r="T125" s="17"/>
      <c r="U125" s="17"/>
      <c r="V125" s="17"/>
      <c r="W125" s="17"/>
    </row>
    <row r="126" spans="7:23" ht="15.75" customHeight="1">
      <c r="G126" s="19"/>
      <c r="H126" s="17"/>
      <c r="I126" s="17"/>
      <c r="J126" s="17"/>
      <c r="K126" s="17"/>
      <c r="L126" s="17"/>
      <c r="M126" s="17"/>
      <c r="N126" s="17"/>
      <c r="O126" s="17"/>
      <c r="P126" s="17"/>
      <c r="Q126" s="17"/>
      <c r="R126" s="17"/>
      <c r="S126" s="17"/>
      <c r="T126" s="17"/>
      <c r="U126" s="17"/>
      <c r="V126" s="17"/>
      <c r="W126" s="17"/>
    </row>
    <row r="127" spans="7:23" ht="15.75" customHeight="1">
      <c r="G127" s="19"/>
      <c r="H127" s="17"/>
      <c r="I127" s="17"/>
      <c r="J127" s="17"/>
      <c r="K127" s="17"/>
      <c r="L127" s="17"/>
      <c r="M127" s="17"/>
      <c r="N127" s="17"/>
      <c r="O127" s="17"/>
      <c r="P127" s="17"/>
      <c r="Q127" s="17"/>
      <c r="R127" s="17"/>
      <c r="S127" s="17"/>
      <c r="T127" s="17"/>
      <c r="U127" s="17"/>
      <c r="V127" s="17"/>
      <c r="W127" s="17"/>
    </row>
    <row r="128" spans="7:23" ht="15.75" customHeight="1">
      <c r="G128" s="19"/>
      <c r="H128" s="17"/>
      <c r="I128" s="17"/>
      <c r="J128" s="17"/>
      <c r="K128" s="17"/>
      <c r="L128" s="17"/>
      <c r="M128" s="17"/>
      <c r="N128" s="17"/>
      <c r="O128" s="17"/>
      <c r="P128" s="17"/>
      <c r="Q128" s="17"/>
      <c r="R128" s="17"/>
      <c r="S128" s="17"/>
      <c r="T128" s="17"/>
      <c r="U128" s="17"/>
      <c r="V128" s="17"/>
      <c r="W128" s="17"/>
    </row>
    <row r="129" spans="7:23" ht="15.75" customHeight="1">
      <c r="G129" s="19"/>
      <c r="H129" s="17"/>
      <c r="I129" s="17"/>
      <c r="J129" s="17"/>
      <c r="K129" s="17"/>
      <c r="L129" s="17"/>
      <c r="M129" s="17"/>
      <c r="N129" s="17"/>
      <c r="O129" s="17"/>
      <c r="P129" s="17"/>
      <c r="Q129" s="17"/>
      <c r="R129" s="17"/>
      <c r="S129" s="17"/>
      <c r="T129" s="17"/>
      <c r="U129" s="17"/>
      <c r="V129" s="17"/>
      <c r="W129" s="17"/>
    </row>
    <row r="130" spans="7:23" ht="15.75" customHeight="1">
      <c r="G130" s="19"/>
      <c r="H130" s="17"/>
      <c r="I130" s="17"/>
      <c r="J130" s="17"/>
      <c r="K130" s="17"/>
      <c r="L130" s="17"/>
      <c r="M130" s="17"/>
      <c r="N130" s="17"/>
      <c r="O130" s="17"/>
      <c r="P130" s="17"/>
      <c r="Q130" s="17"/>
      <c r="R130" s="17"/>
      <c r="S130" s="17"/>
      <c r="T130" s="17"/>
      <c r="U130" s="17"/>
      <c r="V130" s="17"/>
      <c r="W130" s="17"/>
    </row>
    <row r="131" spans="7:23" ht="15.75" customHeight="1">
      <c r="G131" s="19"/>
      <c r="H131" s="17"/>
      <c r="I131" s="17"/>
      <c r="J131" s="17"/>
      <c r="K131" s="17"/>
      <c r="L131" s="17"/>
      <c r="M131" s="17"/>
      <c r="N131" s="17"/>
      <c r="O131" s="17"/>
      <c r="P131" s="17"/>
      <c r="Q131" s="17"/>
      <c r="R131" s="17"/>
      <c r="S131" s="17"/>
      <c r="T131" s="17"/>
      <c r="U131" s="17"/>
      <c r="V131" s="17"/>
      <c r="W131" s="17"/>
    </row>
    <row r="132" spans="7:23" ht="15.75" customHeight="1">
      <c r="G132" s="19"/>
      <c r="H132" s="17"/>
      <c r="I132" s="17"/>
      <c r="J132" s="17"/>
      <c r="K132" s="17"/>
      <c r="L132" s="17"/>
      <c r="M132" s="17"/>
      <c r="N132" s="17"/>
      <c r="O132" s="17"/>
      <c r="P132" s="17"/>
      <c r="Q132" s="17"/>
      <c r="R132" s="17"/>
      <c r="S132" s="17"/>
      <c r="T132" s="17"/>
      <c r="U132" s="17"/>
      <c r="V132" s="17"/>
      <c r="W132" s="17"/>
    </row>
    <row r="133" spans="7:23" ht="15.75" customHeight="1">
      <c r="G133" s="19"/>
      <c r="H133" s="17"/>
      <c r="I133" s="17"/>
      <c r="J133" s="17"/>
      <c r="K133" s="17"/>
      <c r="L133" s="17"/>
      <c r="M133" s="17"/>
      <c r="N133" s="17"/>
      <c r="O133" s="17"/>
      <c r="P133" s="17"/>
      <c r="Q133" s="17"/>
      <c r="R133" s="17"/>
      <c r="S133" s="17"/>
      <c r="T133" s="17"/>
      <c r="U133" s="17"/>
      <c r="V133" s="17"/>
      <c r="W133" s="17"/>
    </row>
    <row r="134" spans="7:23" ht="15.75" customHeight="1">
      <c r="G134" s="19"/>
      <c r="H134" s="17"/>
      <c r="I134" s="17"/>
      <c r="J134" s="17"/>
      <c r="K134" s="17"/>
      <c r="L134" s="17"/>
      <c r="M134" s="17"/>
      <c r="N134" s="17"/>
      <c r="O134" s="17"/>
      <c r="P134" s="17"/>
      <c r="Q134" s="17"/>
      <c r="R134" s="17"/>
      <c r="S134" s="17"/>
      <c r="T134" s="17"/>
      <c r="U134" s="17"/>
      <c r="V134" s="17"/>
      <c r="W134" s="17"/>
    </row>
    <row r="135" spans="7:23" ht="15.75" customHeight="1">
      <c r="G135" s="19"/>
      <c r="H135" s="17"/>
      <c r="I135" s="17"/>
      <c r="J135" s="17"/>
      <c r="K135" s="17"/>
      <c r="L135" s="17"/>
      <c r="M135" s="17"/>
      <c r="N135" s="17"/>
      <c r="O135" s="17"/>
      <c r="P135" s="17"/>
      <c r="Q135" s="17"/>
      <c r="R135" s="17"/>
      <c r="S135" s="17"/>
      <c r="T135" s="17"/>
      <c r="U135" s="17"/>
      <c r="V135" s="17"/>
      <c r="W135" s="17"/>
    </row>
    <row r="136" spans="7:23" ht="15.75" customHeight="1">
      <c r="G136" s="19"/>
      <c r="H136" s="17"/>
      <c r="I136" s="17"/>
      <c r="J136" s="17"/>
      <c r="K136" s="17"/>
      <c r="L136" s="17"/>
      <c r="M136" s="17"/>
      <c r="N136" s="17"/>
      <c r="O136" s="17"/>
      <c r="P136" s="17"/>
      <c r="Q136" s="17"/>
      <c r="R136" s="17"/>
      <c r="S136" s="17"/>
      <c r="T136" s="17"/>
      <c r="U136" s="17"/>
      <c r="V136" s="17"/>
      <c r="W136" s="17"/>
    </row>
    <row r="137" spans="7:23" ht="15.75" customHeight="1">
      <c r="G137" s="19"/>
      <c r="H137" s="17"/>
      <c r="I137" s="17"/>
      <c r="J137" s="17"/>
      <c r="K137" s="17"/>
      <c r="L137" s="17"/>
      <c r="M137" s="17"/>
      <c r="N137" s="17"/>
      <c r="O137" s="17"/>
      <c r="P137" s="17"/>
      <c r="Q137" s="17"/>
      <c r="R137" s="17"/>
      <c r="S137" s="17"/>
      <c r="T137" s="17"/>
      <c r="U137" s="17"/>
      <c r="V137" s="17"/>
      <c r="W137" s="17"/>
    </row>
    <row r="138" spans="7:23" ht="15.75" customHeight="1">
      <c r="G138" s="19"/>
      <c r="H138" s="17"/>
      <c r="I138" s="17"/>
      <c r="J138" s="17"/>
      <c r="K138" s="17"/>
      <c r="L138" s="17"/>
      <c r="M138" s="17"/>
      <c r="N138" s="17"/>
      <c r="O138" s="17"/>
      <c r="P138" s="17"/>
      <c r="Q138" s="17"/>
      <c r="R138" s="17"/>
      <c r="S138" s="17"/>
      <c r="T138" s="17"/>
      <c r="U138" s="17"/>
      <c r="V138" s="17"/>
      <c r="W138" s="17"/>
    </row>
    <row r="139" spans="7:23" ht="15.75" customHeight="1">
      <c r="G139" s="19"/>
      <c r="H139" s="17"/>
      <c r="I139" s="17"/>
      <c r="J139" s="17"/>
      <c r="K139" s="17"/>
      <c r="L139" s="17"/>
      <c r="M139" s="17"/>
      <c r="N139" s="17"/>
      <c r="O139" s="17"/>
      <c r="P139" s="17"/>
      <c r="Q139" s="17"/>
      <c r="R139" s="17"/>
      <c r="S139" s="17"/>
      <c r="T139" s="17"/>
      <c r="U139" s="17"/>
      <c r="V139" s="17"/>
      <c r="W139" s="17"/>
    </row>
    <row r="140" spans="7:23" ht="15.75" customHeight="1">
      <c r="G140" s="19"/>
      <c r="H140" s="17"/>
      <c r="I140" s="17"/>
      <c r="J140" s="17"/>
      <c r="K140" s="17"/>
      <c r="L140" s="17"/>
      <c r="M140" s="17"/>
      <c r="N140" s="17"/>
      <c r="O140" s="17"/>
      <c r="P140" s="17"/>
      <c r="Q140" s="17"/>
      <c r="R140" s="17"/>
      <c r="S140" s="17"/>
      <c r="T140" s="17"/>
      <c r="U140" s="17"/>
      <c r="V140" s="17"/>
      <c r="W140" s="17"/>
    </row>
    <row r="141" spans="7:23" ht="15.75" customHeight="1">
      <c r="G141" s="19"/>
      <c r="H141" s="17"/>
      <c r="I141" s="17"/>
      <c r="J141" s="17"/>
      <c r="K141" s="17"/>
      <c r="L141" s="17"/>
      <c r="M141" s="17"/>
      <c r="N141" s="17"/>
      <c r="O141" s="17"/>
      <c r="P141" s="17"/>
      <c r="Q141" s="17"/>
      <c r="R141" s="17"/>
      <c r="S141" s="17"/>
      <c r="T141" s="17"/>
      <c r="U141" s="17"/>
      <c r="V141" s="17"/>
      <c r="W141" s="17"/>
    </row>
    <row r="142" spans="7:23" ht="15.75" customHeight="1">
      <c r="G142" s="19"/>
      <c r="H142" s="17"/>
      <c r="I142" s="17"/>
      <c r="J142" s="17"/>
      <c r="K142" s="17"/>
      <c r="L142" s="17"/>
      <c r="M142" s="17"/>
      <c r="N142" s="17"/>
      <c r="O142" s="17"/>
      <c r="P142" s="17"/>
      <c r="Q142" s="17"/>
      <c r="R142" s="17"/>
      <c r="S142" s="17"/>
      <c r="T142" s="17"/>
      <c r="U142" s="17"/>
      <c r="V142" s="17"/>
      <c r="W142" s="17"/>
    </row>
    <row r="143" spans="7:23" ht="15.75" customHeight="1">
      <c r="G143" s="19"/>
      <c r="H143" s="17"/>
      <c r="I143" s="17"/>
      <c r="J143" s="17"/>
      <c r="K143" s="17"/>
      <c r="L143" s="17"/>
      <c r="M143" s="17"/>
      <c r="N143" s="17"/>
      <c r="O143" s="17"/>
      <c r="P143" s="17"/>
      <c r="Q143" s="17"/>
      <c r="R143" s="17"/>
      <c r="S143" s="17"/>
      <c r="T143" s="17"/>
      <c r="U143" s="17"/>
      <c r="V143" s="17"/>
      <c r="W143" s="17"/>
    </row>
    <row r="144" spans="7:23" ht="15.75" customHeight="1">
      <c r="G144" s="19"/>
      <c r="H144" s="17"/>
      <c r="I144" s="17"/>
      <c r="J144" s="17"/>
      <c r="K144" s="17"/>
      <c r="L144" s="17"/>
      <c r="M144" s="17"/>
      <c r="N144" s="17"/>
      <c r="O144" s="17"/>
      <c r="P144" s="17"/>
      <c r="Q144" s="17"/>
      <c r="R144" s="17"/>
      <c r="S144" s="17"/>
      <c r="T144" s="17"/>
      <c r="U144" s="17"/>
      <c r="V144" s="17"/>
      <c r="W144" s="17"/>
    </row>
    <row r="145" spans="7:23" ht="15.75" customHeight="1">
      <c r="G145" s="19"/>
      <c r="H145" s="17"/>
      <c r="I145" s="17"/>
      <c r="J145" s="17"/>
      <c r="K145" s="17"/>
      <c r="L145" s="17"/>
      <c r="M145" s="17"/>
      <c r="N145" s="17"/>
      <c r="O145" s="17"/>
      <c r="P145" s="17"/>
      <c r="Q145" s="17"/>
      <c r="R145" s="17"/>
      <c r="S145" s="17"/>
      <c r="T145" s="17"/>
      <c r="U145" s="17"/>
      <c r="V145" s="17"/>
      <c r="W145" s="17"/>
    </row>
    <row r="146" spans="7:23" ht="15.75" customHeight="1">
      <c r="G146" s="19"/>
      <c r="H146" s="17"/>
      <c r="I146" s="17"/>
      <c r="J146" s="17"/>
      <c r="K146" s="17"/>
      <c r="L146" s="17"/>
      <c r="M146" s="17"/>
      <c r="N146" s="17"/>
      <c r="O146" s="17"/>
      <c r="P146" s="17"/>
      <c r="Q146" s="17"/>
      <c r="R146" s="17"/>
      <c r="S146" s="17"/>
      <c r="T146" s="17"/>
      <c r="U146" s="17"/>
      <c r="V146" s="17"/>
      <c r="W146" s="17"/>
    </row>
    <row r="147" spans="7:23" ht="15.75" customHeight="1">
      <c r="G147" s="19"/>
      <c r="H147" s="17"/>
      <c r="I147" s="17"/>
      <c r="J147" s="17"/>
      <c r="K147" s="17"/>
      <c r="L147" s="17"/>
      <c r="M147" s="17"/>
      <c r="N147" s="17"/>
      <c r="O147" s="17"/>
      <c r="P147" s="17"/>
      <c r="Q147" s="17"/>
      <c r="R147" s="17"/>
      <c r="S147" s="17"/>
      <c r="T147" s="17"/>
      <c r="U147" s="17"/>
      <c r="V147" s="17"/>
      <c r="W147" s="17"/>
    </row>
    <row r="148" spans="7:23" ht="15.75" customHeight="1">
      <c r="G148" s="19"/>
      <c r="H148" s="17"/>
      <c r="I148" s="17"/>
      <c r="J148" s="17"/>
      <c r="K148" s="17"/>
      <c r="L148" s="17"/>
      <c r="M148" s="17"/>
      <c r="N148" s="17"/>
      <c r="O148" s="17"/>
      <c r="P148" s="17"/>
      <c r="Q148" s="17"/>
      <c r="R148" s="17"/>
      <c r="S148" s="17"/>
      <c r="T148" s="17"/>
      <c r="U148" s="17"/>
      <c r="V148" s="17"/>
      <c r="W148" s="17"/>
    </row>
    <row r="149" spans="7:23" ht="15.75" customHeight="1">
      <c r="G149" s="19"/>
      <c r="H149" s="17"/>
      <c r="I149" s="17"/>
      <c r="J149" s="17"/>
      <c r="K149" s="17"/>
      <c r="L149" s="17"/>
      <c r="M149" s="17"/>
      <c r="N149" s="17"/>
      <c r="O149" s="17"/>
      <c r="P149" s="17"/>
      <c r="Q149" s="17"/>
      <c r="R149" s="17"/>
      <c r="S149" s="17"/>
      <c r="T149" s="17"/>
      <c r="U149" s="17"/>
      <c r="V149" s="17"/>
      <c r="W149" s="17"/>
    </row>
    <row r="150" spans="7:23" ht="15.75" customHeight="1">
      <c r="G150" s="19"/>
      <c r="H150" s="17"/>
      <c r="I150" s="17"/>
      <c r="J150" s="17"/>
      <c r="K150" s="17"/>
      <c r="L150" s="17"/>
      <c r="M150" s="17"/>
      <c r="N150" s="17"/>
      <c r="O150" s="17"/>
      <c r="P150" s="17"/>
      <c r="Q150" s="17"/>
      <c r="R150" s="17"/>
      <c r="S150" s="17"/>
      <c r="T150" s="17"/>
      <c r="U150" s="17"/>
      <c r="V150" s="17"/>
      <c r="W150" s="17"/>
    </row>
    <row r="151" spans="7:23" ht="15.75" customHeight="1">
      <c r="G151" s="19"/>
      <c r="H151" s="17"/>
      <c r="I151" s="17"/>
      <c r="J151" s="17"/>
      <c r="K151" s="17"/>
      <c r="L151" s="17"/>
      <c r="M151" s="17"/>
      <c r="N151" s="17"/>
      <c r="O151" s="17"/>
      <c r="P151" s="17"/>
      <c r="Q151" s="17"/>
      <c r="R151" s="17"/>
      <c r="S151" s="17"/>
      <c r="T151" s="17"/>
      <c r="U151" s="17"/>
      <c r="V151" s="17"/>
      <c r="W151" s="17"/>
    </row>
    <row r="152" spans="7:23" ht="15.75" customHeight="1">
      <c r="G152" s="19"/>
      <c r="H152" s="17"/>
      <c r="I152" s="17"/>
      <c r="J152" s="17"/>
      <c r="K152" s="17"/>
      <c r="L152" s="17"/>
      <c r="M152" s="17"/>
      <c r="N152" s="17"/>
      <c r="O152" s="17"/>
      <c r="P152" s="17"/>
      <c r="Q152" s="17"/>
      <c r="R152" s="17"/>
      <c r="S152" s="17"/>
      <c r="T152" s="17"/>
      <c r="U152" s="17"/>
      <c r="V152" s="17"/>
      <c r="W152" s="17"/>
    </row>
    <row r="153" spans="7:23" ht="15.75" customHeight="1">
      <c r="G153" s="19"/>
      <c r="H153" s="17"/>
      <c r="I153" s="17"/>
      <c r="J153" s="17"/>
      <c r="K153" s="17"/>
      <c r="L153" s="17"/>
      <c r="M153" s="17"/>
      <c r="N153" s="17"/>
      <c r="O153" s="17"/>
      <c r="P153" s="17"/>
      <c r="Q153" s="17"/>
      <c r="R153" s="17"/>
      <c r="S153" s="17"/>
      <c r="T153" s="17"/>
      <c r="U153" s="17"/>
      <c r="V153" s="17"/>
      <c r="W153" s="17"/>
    </row>
    <row r="154" spans="7:23" ht="15.75" customHeight="1">
      <c r="G154" s="19"/>
      <c r="H154" s="17"/>
      <c r="I154" s="17"/>
      <c r="J154" s="17"/>
      <c r="K154" s="17"/>
      <c r="L154" s="17"/>
      <c r="M154" s="17"/>
      <c r="N154" s="17"/>
      <c r="O154" s="17"/>
      <c r="P154" s="17"/>
      <c r="Q154" s="17"/>
      <c r="R154" s="17"/>
      <c r="S154" s="17"/>
      <c r="T154" s="17"/>
      <c r="U154" s="17"/>
      <c r="V154" s="17"/>
      <c r="W154" s="17"/>
    </row>
    <row r="155" spans="7:23" ht="15.75" customHeight="1">
      <c r="G155" s="19"/>
      <c r="H155" s="17"/>
      <c r="I155" s="17"/>
      <c r="J155" s="17"/>
      <c r="K155" s="17"/>
      <c r="L155" s="17"/>
      <c r="M155" s="17"/>
      <c r="N155" s="17"/>
      <c r="O155" s="17"/>
      <c r="P155" s="17"/>
      <c r="Q155" s="17"/>
      <c r="R155" s="17"/>
      <c r="S155" s="17"/>
      <c r="T155" s="17"/>
      <c r="U155" s="17"/>
      <c r="V155" s="17"/>
      <c r="W155" s="17"/>
    </row>
    <row r="156" spans="7:23" ht="15.75" customHeight="1">
      <c r="G156" s="19"/>
      <c r="H156" s="17"/>
      <c r="I156" s="17"/>
      <c r="J156" s="17"/>
      <c r="K156" s="17"/>
      <c r="L156" s="17"/>
      <c r="M156" s="17"/>
      <c r="N156" s="17"/>
      <c r="O156" s="17"/>
      <c r="P156" s="17"/>
      <c r="Q156" s="17"/>
      <c r="R156" s="17"/>
      <c r="S156" s="17"/>
      <c r="T156" s="17"/>
      <c r="U156" s="17"/>
      <c r="V156" s="17"/>
      <c r="W156" s="17"/>
    </row>
    <row r="157" spans="7:23" ht="15.75" customHeight="1">
      <c r="G157" s="19"/>
      <c r="H157" s="17"/>
      <c r="I157" s="17"/>
      <c r="J157" s="17"/>
      <c r="K157" s="17"/>
      <c r="L157" s="17"/>
      <c r="M157" s="17"/>
      <c r="N157" s="17"/>
      <c r="O157" s="17"/>
      <c r="P157" s="17"/>
      <c r="Q157" s="17"/>
      <c r="R157" s="17"/>
      <c r="S157" s="17"/>
      <c r="T157" s="17"/>
      <c r="U157" s="17"/>
      <c r="V157" s="17"/>
      <c r="W157" s="17"/>
    </row>
    <row r="158" spans="7:23" ht="15.75" customHeight="1">
      <c r="G158" s="19"/>
      <c r="H158" s="17"/>
      <c r="I158" s="17"/>
      <c r="J158" s="17"/>
      <c r="K158" s="17"/>
      <c r="L158" s="17"/>
      <c r="M158" s="17"/>
      <c r="N158" s="17"/>
      <c r="O158" s="17"/>
      <c r="P158" s="17"/>
      <c r="Q158" s="17"/>
      <c r="R158" s="17"/>
      <c r="S158" s="17"/>
      <c r="T158" s="17"/>
      <c r="U158" s="17"/>
      <c r="V158" s="17"/>
      <c r="W158" s="17"/>
    </row>
    <row r="159" spans="7:23" ht="15.75" customHeight="1">
      <c r="G159" s="19"/>
      <c r="H159" s="17"/>
      <c r="I159" s="17"/>
      <c r="J159" s="17"/>
      <c r="K159" s="17"/>
      <c r="L159" s="17"/>
      <c r="M159" s="17"/>
      <c r="N159" s="17"/>
      <c r="O159" s="17"/>
      <c r="P159" s="17"/>
      <c r="Q159" s="17"/>
      <c r="R159" s="17"/>
      <c r="S159" s="17"/>
      <c r="T159" s="17"/>
      <c r="U159" s="17"/>
      <c r="V159" s="17"/>
      <c r="W159" s="17"/>
    </row>
    <row r="160" spans="7:23" ht="15.75" customHeight="1">
      <c r="G160" s="19"/>
      <c r="H160" s="17"/>
      <c r="I160" s="17"/>
      <c r="J160" s="17"/>
      <c r="K160" s="17"/>
      <c r="L160" s="17"/>
      <c r="M160" s="17"/>
      <c r="N160" s="17"/>
      <c r="O160" s="17"/>
      <c r="P160" s="17"/>
      <c r="Q160" s="17"/>
      <c r="R160" s="17"/>
      <c r="S160" s="17"/>
      <c r="T160" s="17"/>
      <c r="U160" s="17"/>
      <c r="V160" s="17"/>
      <c r="W160" s="17"/>
    </row>
    <row r="161" spans="7:23" ht="15.75" customHeight="1">
      <c r="G161" s="19"/>
      <c r="H161" s="17"/>
      <c r="I161" s="17"/>
      <c r="J161" s="17"/>
      <c r="K161" s="17"/>
      <c r="L161" s="17"/>
      <c r="M161" s="17"/>
      <c r="N161" s="17"/>
      <c r="O161" s="17"/>
      <c r="P161" s="17"/>
      <c r="Q161" s="17"/>
      <c r="R161" s="17"/>
      <c r="S161" s="17"/>
      <c r="T161" s="17"/>
      <c r="U161" s="17"/>
      <c r="V161" s="17"/>
      <c r="W161" s="17"/>
    </row>
    <row r="162" spans="7:23" ht="15.75" customHeight="1">
      <c r="G162" s="19"/>
      <c r="H162" s="17"/>
      <c r="I162" s="17"/>
      <c r="J162" s="17"/>
      <c r="K162" s="17"/>
      <c r="L162" s="17"/>
      <c r="M162" s="17"/>
      <c r="N162" s="17"/>
      <c r="O162" s="17"/>
      <c r="P162" s="17"/>
      <c r="Q162" s="17"/>
      <c r="R162" s="17"/>
      <c r="S162" s="17"/>
      <c r="T162" s="17"/>
      <c r="U162" s="17"/>
      <c r="V162" s="17"/>
      <c r="W162" s="17"/>
    </row>
    <row r="163" spans="7:23" ht="15.75" customHeight="1">
      <c r="G163" s="19"/>
      <c r="H163" s="17"/>
      <c r="I163" s="17"/>
      <c r="J163" s="17"/>
      <c r="K163" s="17"/>
      <c r="L163" s="17"/>
      <c r="M163" s="17"/>
      <c r="N163" s="17"/>
      <c r="O163" s="17"/>
      <c r="P163" s="17"/>
      <c r="Q163" s="17"/>
      <c r="R163" s="17"/>
      <c r="S163" s="17"/>
      <c r="T163" s="17"/>
      <c r="U163" s="17"/>
      <c r="V163" s="17"/>
      <c r="W163" s="17"/>
    </row>
    <row r="164" spans="7:23" ht="15.75" customHeight="1">
      <c r="G164" s="19"/>
      <c r="H164" s="17"/>
      <c r="I164" s="17"/>
      <c r="J164" s="17"/>
      <c r="K164" s="17"/>
      <c r="L164" s="17"/>
      <c r="M164" s="17"/>
      <c r="N164" s="17"/>
      <c r="O164" s="17"/>
      <c r="P164" s="17"/>
      <c r="Q164" s="17"/>
      <c r="R164" s="17"/>
      <c r="S164" s="17"/>
      <c r="T164" s="17"/>
      <c r="U164" s="17"/>
      <c r="V164" s="17"/>
      <c r="W164" s="17"/>
    </row>
    <row r="165" spans="7:23" ht="15.75" customHeight="1">
      <c r="G165" s="19"/>
      <c r="H165" s="17"/>
      <c r="I165" s="17"/>
      <c r="J165" s="17"/>
      <c r="K165" s="17"/>
      <c r="L165" s="17"/>
      <c r="M165" s="17"/>
      <c r="N165" s="17"/>
      <c r="O165" s="17"/>
      <c r="P165" s="17"/>
      <c r="Q165" s="17"/>
      <c r="R165" s="17"/>
      <c r="S165" s="17"/>
      <c r="T165" s="17"/>
      <c r="U165" s="17"/>
      <c r="V165" s="17"/>
      <c r="W165" s="17"/>
    </row>
    <row r="166" spans="7:23" ht="15.75" customHeight="1">
      <c r="G166" s="19"/>
      <c r="H166" s="17"/>
      <c r="I166" s="17"/>
      <c r="J166" s="17"/>
      <c r="K166" s="17"/>
      <c r="L166" s="17"/>
      <c r="M166" s="17"/>
      <c r="N166" s="17"/>
      <c r="O166" s="17"/>
      <c r="P166" s="17"/>
      <c r="Q166" s="17"/>
      <c r="R166" s="17"/>
      <c r="S166" s="17"/>
      <c r="T166" s="17"/>
      <c r="U166" s="17"/>
      <c r="V166" s="17"/>
      <c r="W166" s="17"/>
    </row>
    <row r="167" spans="7:23" ht="15.75" customHeight="1">
      <c r="G167" s="19"/>
      <c r="H167" s="17"/>
      <c r="I167" s="17"/>
      <c r="J167" s="17"/>
      <c r="K167" s="17"/>
      <c r="L167" s="17"/>
      <c r="M167" s="17"/>
      <c r="N167" s="17"/>
      <c r="O167" s="17"/>
      <c r="P167" s="17"/>
      <c r="Q167" s="17"/>
      <c r="R167" s="17"/>
      <c r="S167" s="17"/>
      <c r="T167" s="17"/>
      <c r="U167" s="17"/>
      <c r="V167" s="17"/>
      <c r="W167" s="17"/>
    </row>
    <row r="168" spans="7:23" ht="15.75" customHeight="1">
      <c r="G168" s="19"/>
      <c r="H168" s="17"/>
      <c r="I168" s="17"/>
      <c r="J168" s="17"/>
      <c r="K168" s="17"/>
      <c r="L168" s="17"/>
      <c r="M168" s="17"/>
      <c r="N168" s="17"/>
      <c r="O168" s="17"/>
      <c r="P168" s="17"/>
      <c r="Q168" s="17"/>
      <c r="R168" s="17"/>
      <c r="S168" s="17"/>
      <c r="T168" s="17"/>
      <c r="U168" s="17"/>
      <c r="V168" s="17"/>
      <c r="W168" s="17"/>
    </row>
    <row r="169" spans="7:23" ht="15.75" customHeight="1">
      <c r="G169" s="19"/>
      <c r="H169" s="17"/>
      <c r="I169" s="17"/>
      <c r="J169" s="17"/>
      <c r="K169" s="17"/>
      <c r="L169" s="17"/>
      <c r="M169" s="17"/>
      <c r="N169" s="17"/>
      <c r="O169" s="17"/>
      <c r="P169" s="17"/>
      <c r="Q169" s="17"/>
      <c r="R169" s="17"/>
      <c r="S169" s="17"/>
      <c r="T169" s="17"/>
      <c r="U169" s="17"/>
      <c r="V169" s="17"/>
      <c r="W169" s="17"/>
    </row>
    <row r="170" spans="7:23" ht="15.75" customHeight="1">
      <c r="G170" s="19"/>
      <c r="H170" s="17"/>
      <c r="I170" s="17"/>
      <c r="J170" s="17"/>
      <c r="K170" s="17"/>
      <c r="L170" s="17"/>
      <c r="M170" s="17"/>
      <c r="N170" s="17"/>
      <c r="O170" s="17"/>
      <c r="P170" s="17"/>
      <c r="Q170" s="17"/>
      <c r="R170" s="17"/>
      <c r="S170" s="17"/>
      <c r="T170" s="17"/>
      <c r="U170" s="17"/>
      <c r="V170" s="17"/>
      <c r="W170" s="17"/>
    </row>
    <row r="171" spans="7:23" ht="15.75" customHeight="1">
      <c r="G171" s="19"/>
      <c r="H171" s="17"/>
      <c r="I171" s="17"/>
      <c r="J171" s="17"/>
      <c r="K171" s="17"/>
      <c r="L171" s="17"/>
      <c r="M171" s="17"/>
      <c r="N171" s="17"/>
      <c r="O171" s="17"/>
      <c r="P171" s="17"/>
      <c r="Q171" s="17"/>
      <c r="R171" s="17"/>
      <c r="S171" s="17"/>
      <c r="T171" s="17"/>
      <c r="U171" s="17"/>
      <c r="V171" s="17"/>
      <c r="W171" s="17"/>
    </row>
    <row r="172" spans="7:23" ht="15.75" customHeight="1">
      <c r="G172" s="19"/>
      <c r="H172" s="17"/>
      <c r="I172" s="17"/>
      <c r="J172" s="17"/>
      <c r="K172" s="17"/>
      <c r="L172" s="17"/>
      <c r="M172" s="17"/>
      <c r="N172" s="17"/>
      <c r="O172" s="17"/>
      <c r="P172" s="17"/>
      <c r="Q172" s="17"/>
      <c r="R172" s="17"/>
      <c r="S172" s="17"/>
      <c r="T172" s="17"/>
      <c r="U172" s="17"/>
      <c r="V172" s="17"/>
      <c r="W172" s="17"/>
    </row>
    <row r="173" spans="7:23" ht="15.75" customHeight="1">
      <c r="G173" s="19"/>
      <c r="H173" s="17"/>
      <c r="I173" s="17"/>
      <c r="J173" s="17"/>
      <c r="K173" s="17"/>
      <c r="L173" s="17"/>
      <c r="M173" s="17"/>
      <c r="N173" s="17"/>
      <c r="O173" s="17"/>
      <c r="P173" s="17"/>
      <c r="Q173" s="17"/>
      <c r="R173" s="17"/>
      <c r="S173" s="17"/>
      <c r="T173" s="17"/>
      <c r="U173" s="17"/>
      <c r="V173" s="17"/>
      <c r="W173" s="17"/>
    </row>
    <row r="174" spans="7:23" ht="15.75" customHeight="1">
      <c r="G174" s="19"/>
      <c r="H174" s="17"/>
      <c r="I174" s="17"/>
      <c r="J174" s="17"/>
      <c r="K174" s="17"/>
      <c r="L174" s="17"/>
      <c r="M174" s="17"/>
      <c r="N174" s="17"/>
      <c r="O174" s="17"/>
      <c r="P174" s="17"/>
      <c r="Q174" s="17"/>
      <c r="R174" s="17"/>
      <c r="S174" s="17"/>
      <c r="T174" s="17"/>
      <c r="U174" s="17"/>
      <c r="V174" s="17"/>
      <c r="W174" s="17"/>
    </row>
    <row r="175" spans="7:23" ht="15.75" customHeight="1">
      <c r="G175" s="19"/>
      <c r="H175" s="17"/>
      <c r="I175" s="17"/>
      <c r="J175" s="17"/>
      <c r="K175" s="17"/>
      <c r="L175" s="17"/>
      <c r="M175" s="17"/>
      <c r="N175" s="17"/>
      <c r="O175" s="17"/>
      <c r="P175" s="17"/>
      <c r="Q175" s="17"/>
      <c r="R175" s="17"/>
      <c r="S175" s="17"/>
      <c r="T175" s="17"/>
      <c r="U175" s="17"/>
      <c r="V175" s="17"/>
      <c r="W175" s="17"/>
    </row>
    <row r="176" spans="7:23" ht="15.75" customHeight="1">
      <c r="G176" s="19"/>
      <c r="H176" s="17"/>
      <c r="I176" s="17"/>
      <c r="J176" s="17"/>
      <c r="K176" s="17"/>
      <c r="L176" s="17"/>
      <c r="M176" s="17"/>
      <c r="N176" s="17"/>
      <c r="O176" s="17"/>
      <c r="P176" s="17"/>
      <c r="Q176" s="17"/>
      <c r="R176" s="17"/>
      <c r="S176" s="17"/>
      <c r="T176" s="17"/>
      <c r="U176" s="17"/>
      <c r="V176" s="17"/>
      <c r="W176" s="17"/>
    </row>
    <row r="177" spans="7:23" ht="15.75" customHeight="1">
      <c r="G177" s="19"/>
      <c r="H177" s="17"/>
      <c r="I177" s="17"/>
      <c r="J177" s="17"/>
      <c r="K177" s="17"/>
      <c r="L177" s="17"/>
      <c r="M177" s="17"/>
      <c r="N177" s="17"/>
      <c r="O177" s="17"/>
      <c r="P177" s="17"/>
      <c r="Q177" s="17"/>
      <c r="R177" s="17"/>
      <c r="S177" s="17"/>
      <c r="T177" s="17"/>
      <c r="U177" s="17"/>
      <c r="V177" s="17"/>
      <c r="W177" s="17"/>
    </row>
    <row r="178" spans="7:23" ht="15.75" customHeight="1">
      <c r="G178" s="19"/>
      <c r="H178" s="17"/>
      <c r="I178" s="17"/>
      <c r="J178" s="17"/>
      <c r="K178" s="17"/>
      <c r="L178" s="17"/>
      <c r="M178" s="17"/>
      <c r="N178" s="17"/>
      <c r="O178" s="17"/>
      <c r="P178" s="17"/>
      <c r="Q178" s="17"/>
      <c r="R178" s="17"/>
      <c r="S178" s="17"/>
      <c r="T178" s="17"/>
      <c r="U178" s="17"/>
      <c r="V178" s="17"/>
      <c r="W178" s="17"/>
    </row>
    <row r="179" spans="7:23" ht="15.75" customHeight="1">
      <c r="G179" s="19"/>
      <c r="H179" s="17"/>
      <c r="I179" s="17"/>
      <c r="J179" s="17"/>
      <c r="K179" s="17"/>
      <c r="L179" s="17"/>
      <c r="M179" s="17"/>
      <c r="N179" s="17"/>
      <c r="O179" s="17"/>
      <c r="P179" s="17"/>
      <c r="Q179" s="17"/>
      <c r="R179" s="17"/>
      <c r="S179" s="17"/>
      <c r="T179" s="17"/>
      <c r="U179" s="17"/>
      <c r="V179" s="17"/>
      <c r="W179" s="17"/>
    </row>
    <row r="180" spans="7:23" ht="15.75" customHeight="1">
      <c r="G180" s="19"/>
      <c r="H180" s="17"/>
      <c r="I180" s="17"/>
      <c r="J180" s="17"/>
      <c r="K180" s="17"/>
      <c r="L180" s="17"/>
      <c r="M180" s="17"/>
      <c r="N180" s="17"/>
      <c r="O180" s="17"/>
      <c r="P180" s="17"/>
      <c r="Q180" s="17"/>
      <c r="R180" s="17"/>
      <c r="S180" s="17"/>
      <c r="T180" s="17"/>
      <c r="U180" s="17"/>
      <c r="V180" s="17"/>
      <c r="W180" s="17"/>
    </row>
    <row r="181" spans="7:23" ht="15.75" customHeight="1">
      <c r="G181" s="19"/>
      <c r="H181" s="17"/>
      <c r="I181" s="17"/>
      <c r="J181" s="17"/>
      <c r="K181" s="17"/>
      <c r="L181" s="17"/>
      <c r="M181" s="17"/>
      <c r="N181" s="17"/>
      <c r="O181" s="17"/>
      <c r="P181" s="17"/>
      <c r="Q181" s="17"/>
      <c r="R181" s="17"/>
      <c r="S181" s="17"/>
      <c r="T181" s="17"/>
      <c r="U181" s="17"/>
      <c r="V181" s="17"/>
      <c r="W181" s="17"/>
    </row>
    <row r="182" spans="7:23" ht="15.75" customHeight="1">
      <c r="G182" s="19"/>
      <c r="H182" s="17"/>
      <c r="I182" s="17"/>
      <c r="J182" s="17"/>
      <c r="K182" s="17"/>
      <c r="L182" s="17"/>
      <c r="M182" s="17"/>
      <c r="N182" s="17"/>
      <c r="O182" s="17"/>
      <c r="P182" s="17"/>
      <c r="Q182" s="17"/>
      <c r="R182" s="17"/>
      <c r="S182" s="17"/>
      <c r="T182" s="17"/>
      <c r="U182" s="17"/>
      <c r="V182" s="17"/>
      <c r="W182" s="17"/>
    </row>
    <row r="183" spans="7:23" ht="15.75" customHeight="1">
      <c r="G183" s="19"/>
      <c r="H183" s="17"/>
      <c r="I183" s="17"/>
      <c r="J183" s="17"/>
      <c r="K183" s="17"/>
      <c r="L183" s="17"/>
      <c r="M183" s="17"/>
      <c r="N183" s="17"/>
      <c r="O183" s="17"/>
      <c r="P183" s="17"/>
      <c r="Q183" s="17"/>
      <c r="R183" s="17"/>
      <c r="S183" s="17"/>
      <c r="T183" s="17"/>
      <c r="U183" s="17"/>
      <c r="V183" s="17"/>
      <c r="W183" s="17"/>
    </row>
    <row r="184" spans="7:23" ht="15.75" customHeight="1">
      <c r="G184" s="19"/>
      <c r="H184" s="17"/>
      <c r="I184" s="17"/>
      <c r="J184" s="17"/>
      <c r="K184" s="17"/>
      <c r="L184" s="17"/>
      <c r="M184" s="17"/>
      <c r="N184" s="17"/>
      <c r="O184" s="17"/>
      <c r="P184" s="17"/>
      <c r="Q184" s="17"/>
      <c r="R184" s="17"/>
      <c r="S184" s="17"/>
      <c r="T184" s="17"/>
      <c r="U184" s="17"/>
      <c r="V184" s="17"/>
      <c r="W184" s="17"/>
    </row>
    <row r="185" spans="7:23" ht="15.75" customHeight="1">
      <c r="G185" s="19"/>
      <c r="H185" s="17"/>
      <c r="I185" s="17"/>
      <c r="J185" s="17"/>
      <c r="K185" s="17"/>
      <c r="L185" s="17"/>
      <c r="M185" s="17"/>
      <c r="N185" s="17"/>
      <c r="O185" s="17"/>
      <c r="P185" s="17"/>
      <c r="Q185" s="17"/>
      <c r="R185" s="17"/>
      <c r="S185" s="17"/>
      <c r="T185" s="17"/>
      <c r="U185" s="17"/>
      <c r="V185" s="17"/>
      <c r="W185" s="17"/>
    </row>
    <row r="186" spans="7:23" ht="15.75" customHeight="1">
      <c r="G186" s="19"/>
      <c r="H186" s="17"/>
      <c r="I186" s="17"/>
      <c r="J186" s="17"/>
      <c r="K186" s="17"/>
      <c r="L186" s="17"/>
      <c r="M186" s="17"/>
      <c r="N186" s="17"/>
      <c r="O186" s="17"/>
      <c r="P186" s="17"/>
      <c r="Q186" s="17"/>
      <c r="R186" s="17"/>
      <c r="S186" s="17"/>
      <c r="T186" s="17"/>
      <c r="U186" s="17"/>
      <c r="V186" s="17"/>
      <c r="W186" s="17"/>
    </row>
    <row r="187" spans="7:23" ht="15.75" customHeight="1">
      <c r="G187" s="19"/>
      <c r="H187" s="17"/>
      <c r="I187" s="17"/>
      <c r="J187" s="17"/>
      <c r="K187" s="17"/>
      <c r="L187" s="17"/>
      <c r="M187" s="17"/>
      <c r="N187" s="17"/>
      <c r="O187" s="17"/>
      <c r="P187" s="17"/>
      <c r="Q187" s="17"/>
      <c r="R187" s="17"/>
      <c r="S187" s="17"/>
      <c r="T187" s="17"/>
      <c r="U187" s="17"/>
      <c r="V187" s="17"/>
      <c r="W187" s="17"/>
    </row>
    <row r="188" spans="7:23" ht="15.75" customHeight="1">
      <c r="G188" s="19"/>
      <c r="H188" s="17"/>
      <c r="I188" s="17"/>
      <c r="J188" s="17"/>
      <c r="K188" s="17"/>
      <c r="L188" s="17"/>
      <c r="M188" s="17"/>
      <c r="N188" s="17"/>
      <c r="O188" s="17"/>
      <c r="P188" s="17"/>
      <c r="Q188" s="17"/>
      <c r="R188" s="17"/>
      <c r="S188" s="17"/>
      <c r="T188" s="17"/>
      <c r="U188" s="17"/>
      <c r="V188" s="17"/>
      <c r="W188" s="17"/>
    </row>
    <row r="189" spans="7:23" ht="15.75" customHeight="1">
      <c r="G189" s="19"/>
      <c r="H189" s="17"/>
      <c r="I189" s="17"/>
      <c r="J189" s="17"/>
      <c r="K189" s="17"/>
      <c r="L189" s="17"/>
      <c r="M189" s="17"/>
      <c r="N189" s="17"/>
      <c r="O189" s="17"/>
      <c r="P189" s="17"/>
      <c r="Q189" s="17"/>
      <c r="R189" s="17"/>
      <c r="S189" s="17"/>
      <c r="T189" s="17"/>
      <c r="U189" s="17"/>
      <c r="V189" s="17"/>
      <c r="W189" s="17"/>
    </row>
    <row r="190" spans="7:23" ht="15.75" customHeight="1">
      <c r="G190" s="19"/>
      <c r="H190" s="17"/>
      <c r="I190" s="17"/>
      <c r="J190" s="17"/>
      <c r="K190" s="17"/>
      <c r="L190" s="17"/>
      <c r="M190" s="17"/>
      <c r="N190" s="17"/>
      <c r="O190" s="17"/>
      <c r="P190" s="17"/>
      <c r="Q190" s="17"/>
      <c r="R190" s="17"/>
      <c r="S190" s="17"/>
      <c r="T190" s="17"/>
      <c r="U190" s="17"/>
      <c r="V190" s="17"/>
      <c r="W190" s="17"/>
    </row>
    <row r="191" spans="7:23" ht="15.75" customHeight="1">
      <c r="G191" s="19"/>
      <c r="H191" s="17"/>
      <c r="I191" s="17"/>
      <c r="J191" s="17"/>
      <c r="K191" s="17"/>
      <c r="L191" s="17"/>
      <c r="M191" s="17"/>
      <c r="N191" s="17"/>
      <c r="O191" s="17"/>
      <c r="P191" s="17"/>
      <c r="Q191" s="17"/>
      <c r="R191" s="17"/>
      <c r="S191" s="17"/>
      <c r="T191" s="17"/>
      <c r="U191" s="17"/>
      <c r="V191" s="17"/>
      <c r="W191" s="17"/>
    </row>
    <row r="192" spans="7:23" ht="15.75" customHeight="1">
      <c r="G192" s="19"/>
      <c r="H192" s="17"/>
      <c r="I192" s="17"/>
      <c r="J192" s="17"/>
      <c r="K192" s="17"/>
      <c r="L192" s="17"/>
      <c r="M192" s="17"/>
      <c r="N192" s="17"/>
      <c r="O192" s="17"/>
      <c r="P192" s="17"/>
      <c r="Q192" s="17"/>
      <c r="R192" s="17"/>
      <c r="S192" s="17"/>
      <c r="T192" s="17"/>
      <c r="U192" s="17"/>
      <c r="V192" s="17"/>
      <c r="W192" s="17"/>
    </row>
    <row r="193" spans="7:23" ht="15.75" customHeight="1">
      <c r="G193" s="19"/>
      <c r="H193" s="17"/>
      <c r="I193" s="17"/>
      <c r="J193" s="17"/>
      <c r="K193" s="17"/>
      <c r="L193" s="17"/>
      <c r="M193" s="17"/>
      <c r="N193" s="17"/>
      <c r="O193" s="17"/>
      <c r="P193" s="17"/>
      <c r="Q193" s="17"/>
      <c r="R193" s="17"/>
      <c r="S193" s="17"/>
      <c r="T193" s="17"/>
      <c r="U193" s="17"/>
      <c r="V193" s="17"/>
      <c r="W193" s="17"/>
    </row>
    <row r="194" spans="7:23" ht="15.75" customHeight="1">
      <c r="G194" s="19"/>
      <c r="H194" s="17"/>
      <c r="I194" s="17"/>
      <c r="J194" s="17"/>
      <c r="K194" s="17"/>
      <c r="L194" s="17"/>
      <c r="M194" s="17"/>
      <c r="N194" s="17"/>
      <c r="O194" s="17"/>
      <c r="P194" s="17"/>
      <c r="Q194" s="17"/>
      <c r="R194" s="17"/>
      <c r="S194" s="17"/>
      <c r="T194" s="17"/>
      <c r="U194" s="17"/>
      <c r="V194" s="17"/>
      <c r="W194" s="17"/>
    </row>
    <row r="195" spans="7:23" ht="15.75" customHeight="1">
      <c r="G195" s="19"/>
      <c r="H195" s="17"/>
      <c r="I195" s="17"/>
      <c r="J195" s="17"/>
      <c r="K195" s="17"/>
      <c r="L195" s="17"/>
      <c r="M195" s="17"/>
      <c r="N195" s="17"/>
      <c r="O195" s="17"/>
      <c r="P195" s="17"/>
      <c r="Q195" s="17"/>
      <c r="R195" s="17"/>
      <c r="S195" s="17"/>
      <c r="T195" s="17"/>
      <c r="U195" s="17"/>
      <c r="V195" s="17"/>
      <c r="W195" s="17"/>
    </row>
    <row r="196" spans="7:23" ht="15.75" customHeight="1">
      <c r="G196" s="19"/>
      <c r="H196" s="17"/>
      <c r="I196" s="17"/>
      <c r="J196" s="17"/>
      <c r="K196" s="17"/>
      <c r="L196" s="17"/>
      <c r="M196" s="17"/>
      <c r="N196" s="17"/>
      <c r="O196" s="17"/>
      <c r="P196" s="17"/>
      <c r="Q196" s="17"/>
      <c r="R196" s="17"/>
      <c r="S196" s="17"/>
      <c r="T196" s="17"/>
      <c r="U196" s="17"/>
      <c r="V196" s="17"/>
      <c r="W196" s="17"/>
    </row>
    <row r="197" spans="7:23" ht="15.75" customHeight="1">
      <c r="G197" s="19"/>
      <c r="H197" s="17"/>
      <c r="I197" s="17"/>
      <c r="J197" s="17"/>
      <c r="K197" s="17"/>
      <c r="L197" s="17"/>
      <c r="M197" s="17"/>
      <c r="N197" s="17"/>
      <c r="O197" s="17"/>
      <c r="P197" s="17"/>
      <c r="Q197" s="17"/>
      <c r="R197" s="17"/>
      <c r="S197" s="17"/>
      <c r="T197" s="17"/>
      <c r="U197" s="17"/>
      <c r="V197" s="17"/>
      <c r="W197" s="17"/>
    </row>
    <row r="198" spans="7:23" ht="15.75" customHeight="1">
      <c r="G198" s="19"/>
      <c r="H198" s="17"/>
      <c r="I198" s="17"/>
      <c r="J198" s="17"/>
      <c r="K198" s="17"/>
      <c r="L198" s="17"/>
      <c r="M198" s="17"/>
      <c r="N198" s="17"/>
      <c r="O198" s="17"/>
      <c r="P198" s="17"/>
      <c r="Q198" s="17"/>
      <c r="R198" s="17"/>
      <c r="S198" s="17"/>
      <c r="T198" s="17"/>
      <c r="U198" s="17"/>
      <c r="V198" s="17"/>
      <c r="W198" s="17"/>
    </row>
    <row r="199" spans="7:23" ht="15.75" customHeight="1">
      <c r="G199" s="19"/>
      <c r="H199" s="17"/>
      <c r="I199" s="17"/>
      <c r="J199" s="17"/>
      <c r="K199" s="17"/>
      <c r="L199" s="17"/>
      <c r="M199" s="17"/>
      <c r="N199" s="17"/>
      <c r="O199" s="17"/>
      <c r="P199" s="17"/>
      <c r="Q199" s="17"/>
      <c r="R199" s="17"/>
      <c r="S199" s="17"/>
      <c r="T199" s="17"/>
      <c r="U199" s="17"/>
      <c r="V199" s="17"/>
      <c r="W199" s="17"/>
    </row>
    <row r="200" spans="7:23" ht="15.75" customHeight="1">
      <c r="G200" s="19"/>
      <c r="H200" s="17"/>
      <c r="I200" s="17"/>
      <c r="J200" s="17"/>
      <c r="K200" s="17"/>
      <c r="L200" s="17"/>
      <c r="M200" s="17"/>
      <c r="N200" s="17"/>
      <c r="O200" s="17"/>
      <c r="P200" s="17"/>
      <c r="Q200" s="17"/>
      <c r="R200" s="17"/>
      <c r="S200" s="17"/>
      <c r="T200" s="17"/>
      <c r="U200" s="17"/>
      <c r="V200" s="17"/>
      <c r="W200" s="17"/>
    </row>
    <row r="201" spans="7:23" ht="15.75" customHeight="1">
      <c r="G201" s="19"/>
      <c r="H201" s="17"/>
      <c r="I201" s="17"/>
      <c r="J201" s="17"/>
      <c r="K201" s="17"/>
      <c r="L201" s="17"/>
      <c r="M201" s="17"/>
      <c r="N201" s="17"/>
      <c r="O201" s="17"/>
      <c r="P201" s="17"/>
      <c r="Q201" s="17"/>
      <c r="R201" s="17"/>
      <c r="S201" s="17"/>
      <c r="T201" s="17"/>
      <c r="U201" s="17"/>
      <c r="V201" s="17"/>
      <c r="W201" s="17"/>
    </row>
    <row r="202" spans="7:23" ht="15.75" customHeight="1">
      <c r="G202" s="19"/>
      <c r="H202" s="17"/>
      <c r="I202" s="17"/>
      <c r="J202" s="17"/>
      <c r="K202" s="17"/>
      <c r="L202" s="17"/>
      <c r="M202" s="17"/>
      <c r="N202" s="17"/>
      <c r="O202" s="17"/>
      <c r="P202" s="17"/>
      <c r="Q202" s="17"/>
      <c r="R202" s="17"/>
      <c r="S202" s="17"/>
      <c r="T202" s="17"/>
      <c r="U202" s="17"/>
      <c r="V202" s="17"/>
      <c r="W202" s="17"/>
    </row>
    <row r="203" spans="7:23" ht="15.75" customHeight="1">
      <c r="G203" s="19"/>
      <c r="H203" s="17"/>
      <c r="I203" s="17"/>
      <c r="J203" s="17"/>
      <c r="K203" s="17"/>
      <c r="L203" s="17"/>
      <c r="M203" s="17"/>
      <c r="N203" s="17"/>
      <c r="O203" s="17"/>
      <c r="P203" s="17"/>
      <c r="Q203" s="17"/>
      <c r="R203" s="17"/>
      <c r="S203" s="17"/>
      <c r="T203" s="17"/>
      <c r="U203" s="17"/>
      <c r="V203" s="17"/>
      <c r="W203" s="17"/>
    </row>
    <row r="204" spans="7:23" ht="15.75" customHeight="1">
      <c r="G204" s="19"/>
      <c r="H204" s="17"/>
      <c r="I204" s="17"/>
      <c r="J204" s="17"/>
      <c r="K204" s="17"/>
      <c r="L204" s="17"/>
      <c r="M204" s="17"/>
      <c r="N204" s="17"/>
      <c r="O204" s="17"/>
      <c r="P204" s="17"/>
      <c r="Q204" s="17"/>
      <c r="R204" s="17"/>
      <c r="S204" s="17"/>
      <c r="T204" s="17"/>
      <c r="U204" s="17"/>
      <c r="V204" s="17"/>
      <c r="W204" s="17"/>
    </row>
    <row r="205" spans="7:23" ht="15.75" customHeight="1">
      <c r="G205" s="19"/>
      <c r="H205" s="17"/>
      <c r="I205" s="17"/>
      <c r="J205" s="17"/>
      <c r="K205" s="17"/>
      <c r="L205" s="17"/>
      <c r="M205" s="17"/>
      <c r="N205" s="17"/>
      <c r="O205" s="17"/>
      <c r="P205" s="17"/>
      <c r="Q205" s="17"/>
      <c r="R205" s="17"/>
      <c r="S205" s="17"/>
      <c r="T205" s="17"/>
      <c r="U205" s="17"/>
      <c r="V205" s="17"/>
      <c r="W205" s="17"/>
    </row>
    <row r="206" spans="7:23" ht="15.75" customHeight="1">
      <c r="G206" s="19"/>
      <c r="H206" s="17"/>
      <c r="I206" s="17"/>
      <c r="J206" s="17"/>
      <c r="K206" s="17"/>
      <c r="L206" s="17"/>
      <c r="M206" s="17"/>
      <c r="N206" s="17"/>
      <c r="O206" s="17"/>
      <c r="P206" s="17"/>
      <c r="Q206" s="17"/>
      <c r="R206" s="17"/>
      <c r="S206" s="17"/>
      <c r="T206" s="17"/>
      <c r="U206" s="17"/>
      <c r="V206" s="17"/>
      <c r="W206" s="17"/>
    </row>
    <row r="207" spans="7:23" ht="15.75" customHeight="1">
      <c r="G207" s="19"/>
      <c r="H207" s="17"/>
      <c r="I207" s="17"/>
      <c r="J207" s="17"/>
      <c r="K207" s="17"/>
      <c r="L207" s="17"/>
      <c r="M207" s="17"/>
      <c r="N207" s="17"/>
      <c r="O207" s="17"/>
      <c r="P207" s="17"/>
      <c r="Q207" s="17"/>
      <c r="R207" s="17"/>
      <c r="S207" s="17"/>
      <c r="T207" s="17"/>
      <c r="U207" s="17"/>
      <c r="V207" s="17"/>
      <c r="W207" s="17"/>
    </row>
    <row r="208" spans="7:23" ht="15.75" customHeight="1">
      <c r="G208" s="19"/>
      <c r="H208" s="17"/>
      <c r="I208" s="17"/>
      <c r="J208" s="17"/>
      <c r="K208" s="17"/>
      <c r="L208" s="17"/>
      <c r="M208" s="17"/>
      <c r="N208" s="17"/>
      <c r="O208" s="17"/>
      <c r="P208" s="17"/>
      <c r="Q208" s="17"/>
      <c r="R208" s="17"/>
      <c r="S208" s="17"/>
      <c r="T208" s="17"/>
      <c r="U208" s="17"/>
      <c r="V208" s="17"/>
      <c r="W208" s="17"/>
    </row>
    <row r="209" spans="7:23" ht="15.75" customHeight="1">
      <c r="G209" s="19"/>
      <c r="H209" s="17"/>
      <c r="I209" s="17"/>
      <c r="J209" s="17"/>
      <c r="K209" s="17"/>
      <c r="L209" s="17"/>
      <c r="M209" s="17"/>
      <c r="N209" s="17"/>
      <c r="O209" s="17"/>
      <c r="P209" s="17"/>
      <c r="Q209" s="17"/>
      <c r="R209" s="17"/>
      <c r="S209" s="17"/>
      <c r="T209" s="17"/>
      <c r="U209" s="17"/>
      <c r="V209" s="17"/>
      <c r="W209" s="17"/>
    </row>
    <row r="210" spans="7:23" ht="15.75" customHeight="1">
      <c r="G210" s="19"/>
      <c r="H210" s="17"/>
      <c r="I210" s="17"/>
      <c r="J210" s="17"/>
      <c r="K210" s="17"/>
      <c r="L210" s="17"/>
      <c r="M210" s="17"/>
      <c r="N210" s="17"/>
      <c r="O210" s="17"/>
      <c r="P210" s="17"/>
      <c r="Q210" s="17"/>
      <c r="R210" s="17"/>
      <c r="S210" s="17"/>
      <c r="T210" s="17"/>
      <c r="U210" s="17"/>
      <c r="V210" s="17"/>
      <c r="W210" s="17"/>
    </row>
    <row r="211" spans="7:23" ht="15.75" customHeight="1">
      <c r="G211" s="19"/>
      <c r="H211" s="17"/>
      <c r="I211" s="17"/>
      <c r="J211" s="17"/>
      <c r="K211" s="17"/>
      <c r="L211" s="17"/>
      <c r="M211" s="17"/>
      <c r="N211" s="17"/>
      <c r="O211" s="17"/>
      <c r="P211" s="17"/>
      <c r="Q211" s="17"/>
      <c r="R211" s="17"/>
      <c r="S211" s="17"/>
      <c r="T211" s="17"/>
      <c r="U211" s="17"/>
      <c r="V211" s="17"/>
      <c r="W211" s="17"/>
    </row>
    <row r="212" spans="7:23" ht="15.75" customHeight="1">
      <c r="G212" s="19"/>
      <c r="H212" s="17"/>
      <c r="I212" s="17"/>
      <c r="J212" s="17"/>
      <c r="K212" s="17"/>
      <c r="L212" s="17"/>
      <c r="M212" s="17"/>
      <c r="N212" s="17"/>
      <c r="O212" s="17"/>
      <c r="P212" s="17"/>
      <c r="Q212" s="17"/>
      <c r="R212" s="17"/>
      <c r="S212" s="17"/>
      <c r="T212" s="17"/>
      <c r="U212" s="17"/>
      <c r="V212" s="17"/>
      <c r="W212" s="17"/>
    </row>
    <row r="213" spans="7:23" ht="15.75" customHeight="1">
      <c r="G213" s="19"/>
      <c r="H213" s="17"/>
      <c r="I213" s="17"/>
      <c r="J213" s="17"/>
      <c r="K213" s="17"/>
      <c r="L213" s="17"/>
      <c r="M213" s="17"/>
      <c r="N213" s="17"/>
      <c r="O213" s="17"/>
      <c r="P213" s="17"/>
      <c r="Q213" s="17"/>
      <c r="R213" s="17"/>
      <c r="S213" s="17"/>
      <c r="T213" s="17"/>
      <c r="U213" s="17"/>
      <c r="V213" s="17"/>
      <c r="W213" s="17"/>
    </row>
    <row r="214" spans="7:23" ht="15.75" customHeight="1">
      <c r="G214" s="19"/>
      <c r="H214" s="17"/>
      <c r="I214" s="17"/>
      <c r="J214" s="17"/>
      <c r="K214" s="17"/>
      <c r="L214" s="17"/>
      <c r="M214" s="17"/>
      <c r="N214" s="17"/>
      <c r="O214" s="17"/>
      <c r="P214" s="17"/>
      <c r="Q214" s="17"/>
      <c r="R214" s="17"/>
      <c r="S214" s="17"/>
      <c r="T214" s="17"/>
      <c r="U214" s="17"/>
      <c r="V214" s="17"/>
      <c r="W214" s="17"/>
    </row>
    <row r="215" spans="7:23" ht="15.75" customHeight="1">
      <c r="G215" s="19"/>
      <c r="H215" s="17"/>
      <c r="I215" s="17"/>
      <c r="J215" s="17"/>
      <c r="K215" s="17"/>
      <c r="L215" s="17"/>
      <c r="M215" s="17"/>
      <c r="N215" s="17"/>
      <c r="O215" s="17"/>
      <c r="P215" s="17"/>
      <c r="Q215" s="17"/>
      <c r="R215" s="17"/>
      <c r="S215" s="17"/>
      <c r="T215" s="17"/>
      <c r="U215" s="17"/>
      <c r="V215" s="17"/>
      <c r="W215" s="17"/>
    </row>
    <row r="216" spans="7:23" ht="15.75" customHeight="1">
      <c r="G216" s="19"/>
      <c r="H216" s="17"/>
      <c r="I216" s="17"/>
      <c r="J216" s="17"/>
      <c r="K216" s="17"/>
      <c r="L216" s="17"/>
      <c r="M216" s="17"/>
      <c r="N216" s="17"/>
      <c r="O216" s="17"/>
      <c r="P216" s="17"/>
      <c r="Q216" s="17"/>
      <c r="R216" s="17"/>
      <c r="S216" s="17"/>
      <c r="T216" s="17"/>
      <c r="U216" s="17"/>
      <c r="V216" s="17"/>
      <c r="W216" s="17"/>
    </row>
    <row r="217" spans="7:23" ht="15.75" customHeight="1">
      <c r="G217" s="19"/>
      <c r="H217" s="17"/>
      <c r="I217" s="17"/>
      <c r="J217" s="17"/>
      <c r="K217" s="17"/>
      <c r="L217" s="17"/>
      <c r="M217" s="17"/>
      <c r="N217" s="17"/>
      <c r="O217" s="17"/>
      <c r="P217" s="17"/>
      <c r="Q217" s="17"/>
      <c r="R217" s="17"/>
      <c r="S217" s="17"/>
      <c r="T217" s="17"/>
      <c r="U217" s="17"/>
      <c r="V217" s="17"/>
      <c r="W217" s="17"/>
    </row>
    <row r="218" spans="7:23" ht="15.75" customHeight="1">
      <c r="G218" s="19"/>
      <c r="H218" s="17"/>
      <c r="I218" s="17"/>
      <c r="J218" s="17"/>
      <c r="K218" s="17"/>
      <c r="L218" s="17"/>
      <c r="M218" s="17"/>
      <c r="N218" s="17"/>
      <c r="O218" s="17"/>
      <c r="P218" s="17"/>
      <c r="Q218" s="17"/>
      <c r="R218" s="17"/>
      <c r="S218" s="17"/>
      <c r="T218" s="17"/>
      <c r="U218" s="17"/>
      <c r="V218" s="17"/>
      <c r="W218" s="17"/>
    </row>
    <row r="219" spans="7:23" ht="15.75" customHeight="1">
      <c r="G219" s="19"/>
      <c r="H219" s="17"/>
      <c r="I219" s="17"/>
      <c r="J219" s="17"/>
      <c r="K219" s="17"/>
      <c r="L219" s="17"/>
      <c r="M219" s="17"/>
      <c r="N219" s="17"/>
      <c r="O219" s="17"/>
      <c r="P219" s="17"/>
      <c r="Q219" s="17"/>
      <c r="R219" s="17"/>
      <c r="S219" s="17"/>
      <c r="T219" s="17"/>
      <c r="U219" s="17"/>
      <c r="V219" s="17"/>
      <c r="W219" s="17"/>
    </row>
    <row r="220" spans="7:23" ht="15.75" customHeight="1">
      <c r="G220" s="19"/>
      <c r="H220" s="17"/>
      <c r="I220" s="17"/>
      <c r="J220" s="17"/>
      <c r="K220" s="17"/>
      <c r="L220" s="17"/>
      <c r="M220" s="17"/>
      <c r="N220" s="17"/>
      <c r="O220" s="17"/>
      <c r="P220" s="17"/>
      <c r="Q220" s="17"/>
      <c r="R220" s="17"/>
      <c r="S220" s="17"/>
      <c r="T220" s="17"/>
      <c r="U220" s="17"/>
      <c r="V220" s="17"/>
      <c r="W220" s="17"/>
    </row>
    <row r="221" spans="7:23" ht="15.75" customHeight="1">
      <c r="G221" s="19"/>
      <c r="H221" s="17"/>
      <c r="I221" s="17"/>
      <c r="J221" s="17"/>
      <c r="K221" s="17"/>
      <c r="L221" s="17"/>
      <c r="M221" s="17"/>
      <c r="N221" s="17"/>
      <c r="O221" s="17"/>
      <c r="P221" s="17"/>
      <c r="Q221" s="17"/>
      <c r="R221" s="17"/>
      <c r="S221" s="17"/>
      <c r="T221" s="17"/>
      <c r="U221" s="17"/>
      <c r="V221" s="17"/>
      <c r="W221" s="17"/>
    </row>
    <row r="222" spans="7:23" ht="15.75" customHeight="1">
      <c r="G222" s="19"/>
      <c r="H222" s="17"/>
      <c r="I222" s="17"/>
      <c r="J222" s="17"/>
      <c r="K222" s="17"/>
      <c r="L222" s="17"/>
      <c r="M222" s="17"/>
      <c r="N222" s="17"/>
      <c r="O222" s="17"/>
      <c r="P222" s="17"/>
      <c r="Q222" s="17"/>
      <c r="R222" s="17"/>
      <c r="S222" s="17"/>
      <c r="T222" s="17"/>
      <c r="U222" s="17"/>
      <c r="V222" s="17"/>
      <c r="W222" s="17"/>
    </row>
    <row r="223" spans="7:23" ht="15.75" customHeight="1">
      <c r="G223" s="19"/>
      <c r="H223" s="17"/>
      <c r="I223" s="17"/>
      <c r="J223" s="17"/>
      <c r="K223" s="17"/>
      <c r="L223" s="17"/>
      <c r="M223" s="17"/>
      <c r="N223" s="17"/>
      <c r="O223" s="17"/>
      <c r="P223" s="17"/>
      <c r="Q223" s="17"/>
      <c r="R223" s="17"/>
      <c r="S223" s="17"/>
      <c r="T223" s="17"/>
      <c r="U223" s="17"/>
      <c r="V223" s="17"/>
      <c r="W223" s="17"/>
    </row>
    <row r="224" spans="7:23" ht="15.75" customHeight="1">
      <c r="G224" s="19"/>
      <c r="H224" s="17"/>
      <c r="I224" s="17"/>
      <c r="J224" s="17"/>
      <c r="K224" s="17"/>
      <c r="L224" s="17"/>
      <c r="M224" s="17"/>
      <c r="N224" s="17"/>
      <c r="O224" s="17"/>
      <c r="P224" s="17"/>
      <c r="Q224" s="17"/>
      <c r="R224" s="17"/>
      <c r="S224" s="17"/>
      <c r="T224" s="17"/>
      <c r="U224" s="17"/>
      <c r="V224" s="17"/>
      <c r="W224" s="17"/>
    </row>
    <row r="225" spans="7:23" ht="15.75" customHeight="1">
      <c r="G225" s="19"/>
      <c r="H225" s="17"/>
      <c r="I225" s="17"/>
      <c r="J225" s="17"/>
      <c r="K225" s="17"/>
      <c r="L225" s="17"/>
      <c r="M225" s="17"/>
      <c r="N225" s="17"/>
      <c r="O225" s="17"/>
      <c r="P225" s="17"/>
      <c r="Q225" s="17"/>
      <c r="R225" s="17"/>
      <c r="S225" s="17"/>
      <c r="T225" s="17"/>
      <c r="U225" s="17"/>
      <c r="V225" s="17"/>
      <c r="W225" s="17"/>
    </row>
    <row r="226" spans="7:23" ht="15.75" customHeight="1">
      <c r="G226" s="19"/>
      <c r="H226" s="17"/>
      <c r="I226" s="17"/>
      <c r="J226" s="17"/>
      <c r="K226" s="17"/>
      <c r="L226" s="17"/>
      <c r="M226" s="17"/>
      <c r="N226" s="17"/>
      <c r="O226" s="17"/>
      <c r="P226" s="17"/>
      <c r="Q226" s="17"/>
      <c r="R226" s="17"/>
      <c r="S226" s="17"/>
      <c r="T226" s="17"/>
      <c r="U226" s="17"/>
      <c r="V226" s="17"/>
      <c r="W226" s="17"/>
    </row>
    <row r="227" spans="7:23" ht="15.75" customHeight="1">
      <c r="G227" s="19"/>
      <c r="H227" s="17"/>
      <c r="I227" s="17"/>
      <c r="J227" s="17"/>
      <c r="K227" s="17"/>
      <c r="L227" s="17"/>
      <c r="M227" s="17"/>
      <c r="N227" s="17"/>
      <c r="O227" s="17"/>
      <c r="P227" s="17"/>
      <c r="Q227" s="17"/>
      <c r="R227" s="17"/>
      <c r="S227" s="17"/>
      <c r="T227" s="17"/>
      <c r="U227" s="17"/>
      <c r="V227" s="17"/>
      <c r="W227" s="17"/>
    </row>
    <row r="228" spans="7:23" ht="15.75" customHeight="1">
      <c r="G228" s="19"/>
      <c r="H228" s="17"/>
      <c r="I228" s="17"/>
      <c r="J228" s="17"/>
      <c r="K228" s="17"/>
      <c r="L228" s="17"/>
      <c r="M228" s="17"/>
      <c r="N228" s="17"/>
      <c r="O228" s="17"/>
      <c r="P228" s="17"/>
      <c r="Q228" s="17"/>
      <c r="R228" s="17"/>
      <c r="S228" s="17"/>
      <c r="T228" s="17"/>
      <c r="U228" s="17"/>
      <c r="V228" s="17"/>
      <c r="W228" s="17"/>
    </row>
    <row r="229" spans="7:23" ht="15.75" customHeight="1">
      <c r="G229" s="19"/>
      <c r="H229" s="17"/>
      <c r="I229" s="17"/>
      <c r="J229" s="17"/>
      <c r="K229" s="17"/>
      <c r="L229" s="17"/>
      <c r="M229" s="17"/>
      <c r="N229" s="17"/>
      <c r="O229" s="17"/>
      <c r="P229" s="17"/>
      <c r="Q229" s="17"/>
      <c r="R229" s="17"/>
      <c r="S229" s="17"/>
      <c r="T229" s="17"/>
      <c r="U229" s="17"/>
      <c r="V229" s="17"/>
      <c r="W229" s="17"/>
    </row>
    <row r="230" spans="7:23" ht="15.75" customHeight="1">
      <c r="G230" s="19"/>
      <c r="H230" s="17"/>
      <c r="I230" s="17"/>
      <c r="J230" s="17"/>
      <c r="K230" s="17"/>
      <c r="L230" s="17"/>
      <c r="M230" s="17"/>
      <c r="N230" s="17"/>
      <c r="O230" s="17"/>
      <c r="P230" s="17"/>
      <c r="Q230" s="17"/>
      <c r="R230" s="17"/>
      <c r="S230" s="17"/>
      <c r="T230" s="17"/>
      <c r="U230" s="17"/>
      <c r="V230" s="17"/>
      <c r="W230" s="17"/>
    </row>
    <row r="231" spans="7:23" ht="15.75" customHeight="1">
      <c r="G231" s="19"/>
      <c r="H231" s="17"/>
      <c r="I231" s="17"/>
      <c r="J231" s="17"/>
      <c r="K231" s="17"/>
      <c r="L231" s="17"/>
      <c r="M231" s="17"/>
      <c r="N231" s="17"/>
      <c r="O231" s="17"/>
      <c r="P231" s="17"/>
      <c r="Q231" s="17"/>
      <c r="R231" s="17"/>
      <c r="S231" s="17"/>
      <c r="T231" s="17"/>
      <c r="U231" s="17"/>
      <c r="V231" s="17"/>
      <c r="W231" s="17"/>
    </row>
    <row r="232" spans="7:23" ht="15.75" customHeight="1">
      <c r="G232" s="19"/>
      <c r="H232" s="17"/>
      <c r="I232" s="17"/>
      <c r="J232" s="17"/>
      <c r="K232" s="17"/>
      <c r="L232" s="17"/>
      <c r="M232" s="17"/>
      <c r="N232" s="17"/>
      <c r="O232" s="17"/>
      <c r="P232" s="17"/>
      <c r="Q232" s="17"/>
      <c r="R232" s="17"/>
      <c r="S232" s="17"/>
      <c r="T232" s="17"/>
      <c r="U232" s="17"/>
      <c r="V232" s="17"/>
      <c r="W232" s="17"/>
    </row>
    <row r="233" spans="7:23" ht="15.75" customHeight="1">
      <c r="G233" s="19"/>
      <c r="H233" s="17"/>
      <c r="I233" s="17"/>
      <c r="J233" s="17"/>
      <c r="K233" s="17"/>
      <c r="L233" s="17"/>
      <c r="M233" s="17"/>
      <c r="N233" s="17"/>
      <c r="O233" s="17"/>
      <c r="P233" s="17"/>
      <c r="Q233" s="17"/>
      <c r="R233" s="17"/>
      <c r="S233" s="17"/>
      <c r="T233" s="17"/>
      <c r="U233" s="17"/>
      <c r="V233" s="17"/>
      <c r="W233" s="17"/>
    </row>
    <row r="234" spans="7:23" ht="15.75" customHeight="1">
      <c r="G234" s="19"/>
      <c r="H234" s="17"/>
      <c r="I234" s="17"/>
      <c r="J234" s="17"/>
      <c r="K234" s="17"/>
      <c r="L234" s="17"/>
      <c r="M234" s="17"/>
      <c r="N234" s="17"/>
      <c r="O234" s="17"/>
      <c r="P234" s="17"/>
      <c r="Q234" s="17"/>
      <c r="R234" s="17"/>
      <c r="S234" s="17"/>
      <c r="T234" s="17"/>
      <c r="U234" s="17"/>
      <c r="V234" s="17"/>
      <c r="W234" s="17"/>
    </row>
    <row r="235" spans="7:23" ht="15.75" customHeight="1">
      <c r="G235" s="19"/>
      <c r="H235" s="17"/>
      <c r="I235" s="17"/>
      <c r="J235" s="17"/>
      <c r="K235" s="17"/>
      <c r="L235" s="17"/>
      <c r="M235" s="17"/>
      <c r="N235" s="17"/>
      <c r="O235" s="17"/>
      <c r="P235" s="17"/>
      <c r="Q235" s="17"/>
      <c r="R235" s="17"/>
      <c r="S235" s="17"/>
      <c r="T235" s="17"/>
      <c r="U235" s="17"/>
      <c r="V235" s="17"/>
      <c r="W235" s="17"/>
    </row>
    <row r="236" spans="7:23" ht="15.75" customHeight="1">
      <c r="G236" s="19"/>
      <c r="H236" s="17"/>
      <c r="I236" s="17"/>
      <c r="J236" s="17"/>
      <c r="K236" s="17"/>
      <c r="L236" s="17"/>
      <c r="M236" s="17"/>
      <c r="N236" s="17"/>
      <c r="O236" s="17"/>
      <c r="P236" s="17"/>
      <c r="Q236" s="17"/>
      <c r="R236" s="17"/>
      <c r="S236" s="17"/>
      <c r="T236" s="17"/>
      <c r="U236" s="17"/>
      <c r="V236" s="17"/>
      <c r="W236" s="17"/>
    </row>
    <row r="237" spans="7:23" ht="15.75" customHeight="1">
      <c r="G237" s="19"/>
      <c r="H237" s="17"/>
      <c r="I237" s="17"/>
      <c r="J237" s="17"/>
      <c r="K237" s="17"/>
      <c r="L237" s="17"/>
      <c r="M237" s="17"/>
      <c r="N237" s="17"/>
      <c r="O237" s="17"/>
      <c r="P237" s="17"/>
      <c r="Q237" s="17"/>
      <c r="R237" s="17"/>
      <c r="S237" s="17"/>
      <c r="T237" s="17"/>
      <c r="U237" s="17"/>
      <c r="V237" s="17"/>
      <c r="W237" s="17"/>
    </row>
    <row r="238" spans="7:23" ht="15.75" customHeight="1">
      <c r="G238" s="19"/>
      <c r="H238" s="17"/>
      <c r="I238" s="17"/>
      <c r="J238" s="17"/>
      <c r="K238" s="17"/>
      <c r="L238" s="17"/>
      <c r="M238" s="17"/>
      <c r="N238" s="17"/>
      <c r="O238" s="17"/>
      <c r="P238" s="17"/>
      <c r="Q238" s="17"/>
      <c r="R238" s="17"/>
      <c r="S238" s="17"/>
      <c r="T238" s="17"/>
      <c r="U238" s="17"/>
      <c r="V238" s="17"/>
      <c r="W238" s="17"/>
    </row>
    <row r="239" spans="7:23" ht="15.75" customHeight="1">
      <c r="G239" s="19"/>
      <c r="H239" s="17"/>
      <c r="I239" s="17"/>
      <c r="J239" s="17"/>
      <c r="K239" s="17"/>
      <c r="L239" s="17"/>
      <c r="M239" s="17"/>
      <c r="N239" s="17"/>
      <c r="O239" s="17"/>
      <c r="P239" s="17"/>
      <c r="Q239" s="17"/>
      <c r="R239" s="17"/>
      <c r="S239" s="17"/>
      <c r="T239" s="17"/>
      <c r="U239" s="17"/>
      <c r="V239" s="17"/>
      <c r="W239" s="17"/>
    </row>
    <row r="240" spans="7:23" ht="15.75" customHeight="1">
      <c r="G240" s="19"/>
      <c r="H240" s="17"/>
      <c r="I240" s="17"/>
      <c r="J240" s="17"/>
      <c r="K240" s="17"/>
      <c r="L240" s="17"/>
      <c r="M240" s="17"/>
      <c r="N240" s="17"/>
      <c r="O240" s="17"/>
      <c r="P240" s="17"/>
      <c r="Q240" s="17"/>
      <c r="R240" s="17"/>
      <c r="S240" s="17"/>
      <c r="T240" s="17"/>
      <c r="U240" s="17"/>
      <c r="V240" s="17"/>
      <c r="W240" s="17"/>
    </row>
    <row r="241" spans="7:23" ht="15.75" customHeight="1">
      <c r="G241" s="19"/>
      <c r="H241" s="17"/>
      <c r="I241" s="17"/>
      <c r="J241" s="17"/>
      <c r="K241" s="17"/>
      <c r="L241" s="17"/>
      <c r="M241" s="17"/>
      <c r="N241" s="17"/>
      <c r="O241" s="17"/>
      <c r="P241" s="17"/>
      <c r="Q241" s="17"/>
      <c r="R241" s="17"/>
      <c r="S241" s="17"/>
      <c r="T241" s="17"/>
      <c r="U241" s="17"/>
      <c r="V241" s="17"/>
      <c r="W241" s="17"/>
    </row>
    <row r="242" spans="7:23" ht="15.75" customHeight="1">
      <c r="G242" s="19"/>
      <c r="H242" s="17"/>
      <c r="I242" s="17"/>
      <c r="J242" s="17"/>
      <c r="K242" s="17"/>
      <c r="L242" s="17"/>
      <c r="M242" s="17"/>
      <c r="N242" s="17"/>
      <c r="O242" s="17"/>
      <c r="P242" s="17"/>
      <c r="Q242" s="17"/>
      <c r="R242" s="17"/>
      <c r="S242" s="17"/>
      <c r="T242" s="17"/>
      <c r="U242" s="17"/>
      <c r="V242" s="17"/>
      <c r="W242" s="17"/>
    </row>
    <row r="243" spans="7:23" ht="15.75" customHeight="1">
      <c r="G243" s="19"/>
      <c r="H243" s="17"/>
      <c r="I243" s="17"/>
      <c r="J243" s="17"/>
      <c r="K243" s="17"/>
      <c r="L243" s="17"/>
      <c r="M243" s="17"/>
      <c r="N243" s="17"/>
      <c r="O243" s="17"/>
      <c r="P243" s="17"/>
      <c r="Q243" s="17"/>
      <c r="R243" s="17"/>
      <c r="S243" s="17"/>
      <c r="T243" s="17"/>
      <c r="U243" s="17"/>
      <c r="V243" s="17"/>
      <c r="W243" s="17"/>
    </row>
    <row r="244" spans="7:23" ht="15.75" customHeight="1">
      <c r="G244" s="19"/>
      <c r="H244" s="17"/>
      <c r="I244" s="17"/>
      <c r="J244" s="17"/>
      <c r="K244" s="17"/>
      <c r="L244" s="17"/>
      <c r="M244" s="17"/>
      <c r="N244" s="17"/>
      <c r="O244" s="17"/>
      <c r="P244" s="17"/>
      <c r="Q244" s="17"/>
      <c r="R244" s="17"/>
      <c r="S244" s="17"/>
      <c r="T244" s="17"/>
      <c r="U244" s="17"/>
      <c r="V244" s="17"/>
      <c r="W244" s="17"/>
    </row>
    <row r="245" spans="7:23" ht="15.75" customHeight="1">
      <c r="G245" s="19"/>
      <c r="H245" s="17"/>
      <c r="I245" s="17"/>
      <c r="J245" s="17"/>
      <c r="K245" s="17"/>
      <c r="L245" s="17"/>
      <c r="M245" s="17"/>
      <c r="N245" s="17"/>
      <c r="O245" s="17"/>
      <c r="P245" s="17"/>
      <c r="Q245" s="17"/>
      <c r="R245" s="17"/>
      <c r="S245" s="17"/>
      <c r="T245" s="17"/>
      <c r="U245" s="17"/>
      <c r="V245" s="17"/>
      <c r="W245" s="17"/>
    </row>
    <row r="246" spans="7:23" ht="15.75" customHeight="1">
      <c r="G246" s="19"/>
      <c r="H246" s="17"/>
      <c r="I246" s="17"/>
      <c r="J246" s="17"/>
      <c r="K246" s="17"/>
      <c r="L246" s="17"/>
      <c r="M246" s="17"/>
      <c r="N246" s="17"/>
      <c r="O246" s="17"/>
      <c r="P246" s="17"/>
      <c r="Q246" s="17"/>
      <c r="R246" s="17"/>
      <c r="S246" s="17"/>
      <c r="T246" s="17"/>
      <c r="U246" s="17"/>
      <c r="V246" s="17"/>
      <c r="W246" s="17"/>
    </row>
    <row r="247" spans="7:23" ht="15.75" customHeight="1">
      <c r="G247" s="19"/>
      <c r="H247" s="17"/>
      <c r="I247" s="17"/>
      <c r="J247" s="17"/>
      <c r="K247" s="17"/>
      <c r="L247" s="17"/>
      <c r="M247" s="17"/>
      <c r="N247" s="17"/>
      <c r="O247" s="17"/>
      <c r="P247" s="17"/>
      <c r="Q247" s="17"/>
      <c r="R247" s="17"/>
      <c r="S247" s="17"/>
      <c r="T247" s="17"/>
      <c r="U247" s="17"/>
      <c r="V247" s="17"/>
      <c r="W247" s="17"/>
    </row>
    <row r="248" spans="7:23" ht="15.75" customHeight="1">
      <c r="G248" s="19"/>
      <c r="H248" s="17"/>
      <c r="I248" s="17"/>
      <c r="J248" s="17"/>
      <c r="K248" s="17"/>
      <c r="L248" s="17"/>
      <c r="M248" s="17"/>
      <c r="N248" s="17"/>
      <c r="O248" s="17"/>
      <c r="P248" s="17"/>
      <c r="Q248" s="17"/>
      <c r="R248" s="17"/>
      <c r="S248" s="17"/>
      <c r="T248" s="17"/>
      <c r="U248" s="17"/>
      <c r="V248" s="17"/>
      <c r="W248" s="17"/>
    </row>
    <row r="249" spans="7:23" ht="15.75" customHeight="1">
      <c r="G249" s="19"/>
      <c r="H249" s="17"/>
      <c r="I249" s="17"/>
      <c r="J249" s="17"/>
      <c r="K249" s="17"/>
      <c r="L249" s="17"/>
      <c r="M249" s="17"/>
      <c r="N249" s="17"/>
      <c r="O249" s="17"/>
      <c r="P249" s="17"/>
      <c r="Q249" s="17"/>
      <c r="R249" s="17"/>
      <c r="S249" s="17"/>
      <c r="T249" s="17"/>
      <c r="U249" s="17"/>
      <c r="V249" s="17"/>
      <c r="W249" s="17"/>
    </row>
    <row r="250" spans="7:23" ht="15.75" customHeight="1">
      <c r="G250" s="19"/>
      <c r="H250" s="17"/>
      <c r="I250" s="17"/>
      <c r="J250" s="17"/>
      <c r="K250" s="17"/>
      <c r="L250" s="17"/>
      <c r="M250" s="17"/>
      <c r="N250" s="17"/>
      <c r="O250" s="17"/>
      <c r="P250" s="17"/>
      <c r="Q250" s="17"/>
      <c r="R250" s="17"/>
      <c r="S250" s="17"/>
      <c r="T250" s="17"/>
      <c r="U250" s="17"/>
      <c r="V250" s="17"/>
      <c r="W250" s="17"/>
    </row>
    <row r="251" spans="7:23" ht="15.75" customHeight="1">
      <c r="G251" s="19"/>
      <c r="H251" s="17"/>
      <c r="I251" s="17"/>
      <c r="J251" s="17"/>
      <c r="K251" s="17"/>
      <c r="L251" s="17"/>
      <c r="M251" s="17"/>
      <c r="N251" s="17"/>
      <c r="O251" s="17"/>
      <c r="P251" s="17"/>
      <c r="Q251" s="17"/>
      <c r="R251" s="17"/>
      <c r="S251" s="17"/>
      <c r="T251" s="17"/>
      <c r="U251" s="17"/>
      <c r="V251" s="17"/>
      <c r="W251" s="17"/>
    </row>
    <row r="252" spans="7:23" ht="15.75" customHeight="1">
      <c r="G252" s="19"/>
      <c r="H252" s="17"/>
      <c r="I252" s="17"/>
      <c r="J252" s="17"/>
      <c r="K252" s="17"/>
      <c r="L252" s="17"/>
      <c r="M252" s="17"/>
      <c r="N252" s="17"/>
      <c r="O252" s="17"/>
      <c r="P252" s="17"/>
      <c r="Q252" s="17"/>
      <c r="R252" s="17"/>
      <c r="S252" s="17"/>
      <c r="T252" s="17"/>
      <c r="U252" s="17"/>
      <c r="V252" s="17"/>
      <c r="W252" s="17"/>
    </row>
    <row r="253" spans="7:23" ht="15.75" customHeight="1">
      <c r="G253" s="19"/>
      <c r="H253" s="17"/>
      <c r="I253" s="17"/>
      <c r="J253" s="17"/>
      <c r="K253" s="17"/>
      <c r="L253" s="17"/>
      <c r="M253" s="17"/>
      <c r="N253" s="17"/>
      <c r="O253" s="17"/>
      <c r="P253" s="17"/>
      <c r="Q253" s="17"/>
      <c r="R253" s="17"/>
      <c r="S253" s="17"/>
      <c r="T253" s="17"/>
      <c r="U253" s="17"/>
      <c r="V253" s="17"/>
      <c r="W253" s="17"/>
    </row>
    <row r="254" spans="7:23" ht="15.75" customHeight="1">
      <c r="G254" s="19"/>
      <c r="H254" s="17"/>
      <c r="I254" s="17"/>
      <c r="J254" s="17"/>
      <c r="K254" s="17"/>
      <c r="L254" s="17"/>
      <c r="M254" s="17"/>
      <c r="N254" s="17"/>
      <c r="O254" s="17"/>
      <c r="P254" s="17"/>
      <c r="Q254" s="17"/>
      <c r="R254" s="17"/>
      <c r="S254" s="17"/>
      <c r="T254" s="17"/>
      <c r="U254" s="17"/>
      <c r="V254" s="17"/>
      <c r="W254" s="17"/>
    </row>
    <row r="255" spans="7:23" ht="15.75" customHeight="1">
      <c r="G255" s="19"/>
      <c r="H255" s="17"/>
      <c r="I255" s="17"/>
      <c r="J255" s="17"/>
      <c r="K255" s="17"/>
      <c r="L255" s="17"/>
      <c r="M255" s="17"/>
      <c r="N255" s="17"/>
      <c r="O255" s="17"/>
      <c r="P255" s="17"/>
      <c r="Q255" s="17"/>
      <c r="R255" s="17"/>
      <c r="S255" s="17"/>
      <c r="T255" s="17"/>
      <c r="U255" s="17"/>
      <c r="V255" s="17"/>
      <c r="W255" s="17"/>
    </row>
    <row r="256" spans="7:23" ht="15.75" customHeight="1">
      <c r="G256" s="19"/>
      <c r="H256" s="17"/>
      <c r="I256" s="17"/>
      <c r="J256" s="17"/>
      <c r="K256" s="17"/>
      <c r="L256" s="17"/>
      <c r="M256" s="17"/>
      <c r="N256" s="17"/>
      <c r="O256" s="17"/>
      <c r="P256" s="17"/>
      <c r="Q256" s="17"/>
      <c r="R256" s="17"/>
      <c r="S256" s="17"/>
      <c r="T256" s="17"/>
      <c r="U256" s="17"/>
      <c r="V256" s="17"/>
      <c r="W256" s="17"/>
    </row>
    <row r="257" spans="7:23" ht="15.75" customHeight="1">
      <c r="G257" s="19"/>
      <c r="H257" s="17"/>
      <c r="I257" s="17"/>
      <c r="J257" s="17"/>
      <c r="K257" s="17"/>
      <c r="L257" s="17"/>
      <c r="M257" s="17"/>
      <c r="N257" s="17"/>
      <c r="O257" s="17"/>
      <c r="P257" s="17"/>
      <c r="Q257" s="17"/>
      <c r="R257" s="17"/>
      <c r="S257" s="17"/>
      <c r="T257" s="17"/>
      <c r="U257" s="17"/>
      <c r="V257" s="17"/>
      <c r="W257" s="17"/>
    </row>
    <row r="258" spans="7:23" ht="15.75" customHeight="1">
      <c r="G258" s="19"/>
      <c r="H258" s="17"/>
      <c r="I258" s="17"/>
      <c r="J258" s="17"/>
      <c r="K258" s="17"/>
      <c r="L258" s="17"/>
      <c r="M258" s="17"/>
      <c r="N258" s="17"/>
      <c r="O258" s="17"/>
      <c r="P258" s="17"/>
      <c r="Q258" s="17"/>
      <c r="R258" s="17"/>
      <c r="S258" s="17"/>
      <c r="T258" s="17"/>
      <c r="U258" s="17"/>
      <c r="V258" s="17"/>
      <c r="W258" s="17"/>
    </row>
    <row r="259" spans="7:23" ht="15.75" customHeight="1">
      <c r="G259" s="19"/>
      <c r="H259" s="17"/>
      <c r="I259" s="17"/>
      <c r="J259" s="17"/>
      <c r="K259" s="17"/>
      <c r="L259" s="17"/>
      <c r="M259" s="17"/>
      <c r="N259" s="17"/>
      <c r="O259" s="17"/>
      <c r="P259" s="17"/>
      <c r="Q259" s="17"/>
      <c r="R259" s="17"/>
      <c r="S259" s="17"/>
      <c r="T259" s="17"/>
      <c r="U259" s="17"/>
      <c r="V259" s="17"/>
      <c r="W259" s="17"/>
    </row>
    <row r="260" spans="7:23" ht="15.75" customHeight="1">
      <c r="G260" s="19"/>
      <c r="H260" s="17"/>
      <c r="I260" s="17"/>
      <c r="J260" s="17"/>
      <c r="K260" s="17"/>
      <c r="L260" s="17"/>
      <c r="M260" s="17"/>
      <c r="N260" s="17"/>
      <c r="O260" s="17"/>
      <c r="P260" s="17"/>
      <c r="Q260" s="17"/>
      <c r="R260" s="17"/>
      <c r="S260" s="17"/>
      <c r="T260" s="17"/>
      <c r="U260" s="17"/>
      <c r="V260" s="17"/>
      <c r="W260" s="17"/>
    </row>
    <row r="261" spans="7:23" ht="15.75" customHeight="1">
      <c r="G261" s="19"/>
      <c r="H261" s="17"/>
      <c r="I261" s="17"/>
      <c r="J261" s="17"/>
      <c r="K261" s="17"/>
      <c r="L261" s="17"/>
      <c r="M261" s="17"/>
      <c r="N261" s="17"/>
      <c r="O261" s="17"/>
      <c r="P261" s="17"/>
      <c r="Q261" s="17"/>
      <c r="R261" s="17"/>
      <c r="S261" s="17"/>
      <c r="T261" s="17"/>
      <c r="U261" s="17"/>
      <c r="V261" s="17"/>
      <c r="W261" s="17"/>
    </row>
    <row r="262" spans="7:23" ht="15.75" customHeight="1">
      <c r="G262" s="19"/>
      <c r="H262" s="17"/>
      <c r="I262" s="17"/>
      <c r="J262" s="17"/>
      <c r="K262" s="17"/>
      <c r="L262" s="17"/>
      <c r="M262" s="17"/>
      <c r="N262" s="17"/>
      <c r="O262" s="17"/>
      <c r="P262" s="17"/>
      <c r="Q262" s="17"/>
      <c r="R262" s="17"/>
      <c r="S262" s="17"/>
      <c r="T262" s="17"/>
      <c r="U262" s="17"/>
      <c r="V262" s="17"/>
      <c r="W262" s="17"/>
    </row>
    <row r="263" spans="7:23" ht="15.75" customHeight="1">
      <c r="G263" s="19"/>
      <c r="H263" s="17"/>
      <c r="I263" s="17"/>
      <c r="J263" s="17"/>
      <c r="K263" s="17"/>
      <c r="L263" s="17"/>
      <c r="M263" s="17"/>
      <c r="N263" s="17"/>
      <c r="O263" s="17"/>
      <c r="P263" s="17"/>
      <c r="Q263" s="17"/>
      <c r="R263" s="17"/>
      <c r="S263" s="17"/>
      <c r="T263" s="17"/>
      <c r="U263" s="17"/>
      <c r="V263" s="17"/>
      <c r="W263" s="17"/>
    </row>
    <row r="264" spans="7:23" ht="15.75" customHeight="1">
      <c r="G264" s="19"/>
      <c r="H264" s="17"/>
      <c r="I264" s="17"/>
      <c r="J264" s="17"/>
      <c r="K264" s="17"/>
      <c r="L264" s="17"/>
      <c r="M264" s="17"/>
      <c r="N264" s="17"/>
      <c r="O264" s="17"/>
      <c r="P264" s="17"/>
      <c r="Q264" s="17"/>
      <c r="R264" s="17"/>
      <c r="S264" s="17"/>
      <c r="T264" s="17"/>
      <c r="U264" s="17"/>
      <c r="V264" s="17"/>
      <c r="W264" s="17"/>
    </row>
    <row r="265" spans="7:23" ht="15.75" customHeight="1">
      <c r="G265" s="19"/>
      <c r="H265" s="17"/>
      <c r="I265" s="17"/>
      <c r="J265" s="17"/>
      <c r="K265" s="17"/>
      <c r="L265" s="17"/>
      <c r="M265" s="17"/>
      <c r="N265" s="17"/>
      <c r="O265" s="17"/>
      <c r="P265" s="17"/>
      <c r="Q265" s="17"/>
      <c r="R265" s="17"/>
      <c r="S265" s="17"/>
      <c r="T265" s="17"/>
      <c r="U265" s="17"/>
      <c r="V265" s="17"/>
      <c r="W265" s="17"/>
    </row>
    <row r="266" spans="7:23" ht="15.75" customHeight="1">
      <c r="G266" s="19"/>
      <c r="H266" s="17"/>
      <c r="I266" s="17"/>
      <c r="J266" s="17"/>
      <c r="K266" s="17"/>
      <c r="L266" s="17"/>
      <c r="M266" s="17"/>
      <c r="N266" s="17"/>
      <c r="O266" s="17"/>
      <c r="P266" s="17"/>
      <c r="Q266" s="17"/>
      <c r="R266" s="17"/>
      <c r="S266" s="17"/>
      <c r="T266" s="17"/>
      <c r="U266" s="17"/>
      <c r="V266" s="17"/>
      <c r="W266" s="17"/>
    </row>
    <row r="267" spans="7:23" ht="15.75" customHeight="1"/>
    <row r="268" spans="7:23" ht="15.75" customHeight="1"/>
    <row r="269" spans="7:23" ht="15.75" customHeight="1"/>
    <row r="270" spans="7:23" ht="15.75" customHeight="1"/>
    <row r="271" spans="7:23" ht="15.75" customHeight="1"/>
    <row r="272" spans="7:23"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6">
    <mergeCell ref="A2:D2"/>
    <mergeCell ref="A3:D3"/>
    <mergeCell ref="A4:D4"/>
    <mergeCell ref="B5:D5"/>
    <mergeCell ref="A1:F1"/>
    <mergeCell ref="B16:D16"/>
    <mergeCell ref="A33:D33"/>
    <mergeCell ref="A34:D34"/>
    <mergeCell ref="A35:D35"/>
    <mergeCell ref="C13:D13"/>
    <mergeCell ref="B36:D36"/>
    <mergeCell ref="B40:D40"/>
    <mergeCell ref="A44:D44"/>
    <mergeCell ref="A45:D45"/>
    <mergeCell ref="A61:D61"/>
    <mergeCell ref="A62:D62"/>
    <mergeCell ref="A63:D63"/>
    <mergeCell ref="A67:D69"/>
    <mergeCell ref="E67:F69"/>
    <mergeCell ref="A46:D46"/>
    <mergeCell ref="B47:D47"/>
    <mergeCell ref="B52:D52"/>
    <mergeCell ref="A57:D57"/>
    <mergeCell ref="A58:D58"/>
    <mergeCell ref="A59:D59"/>
    <mergeCell ref="A60:D60"/>
  </mergeCells>
  <printOptions horizontalCentered="1"/>
  <pageMargins left="0.66" right="0.38" top="0.39370078740157483" bottom="0.39370078740157483"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546A"/>
  </sheetPr>
  <dimension ref="A1:V999"/>
  <sheetViews>
    <sheetView showGridLines="0" view="pageBreakPreview" zoomScale="150" zoomScaleNormal="115" zoomScaleSheetLayoutView="150" workbookViewId="0"/>
  </sheetViews>
  <sheetFormatPr baseColWidth="10" defaultColWidth="14.42578125" defaultRowHeight="15" customHeight="1"/>
  <cols>
    <col min="1" max="1" width="39.140625" style="105" customWidth="1"/>
    <col min="2" max="2" width="16.140625" style="105" customWidth="1"/>
    <col min="3" max="4" width="15.140625" style="105" customWidth="1"/>
    <col min="5" max="6" width="16.140625" style="105" customWidth="1"/>
    <col min="7" max="8" width="13.28515625" bestFit="1" customWidth="1"/>
    <col min="9" max="9" width="14.42578125" bestFit="1" customWidth="1"/>
    <col min="10" max="10" width="8" customWidth="1"/>
    <col min="11" max="11" width="15" bestFit="1" customWidth="1"/>
    <col min="12" max="22" width="8" customWidth="1"/>
  </cols>
  <sheetData>
    <row r="1" spans="1:22" ht="45" customHeight="1">
      <c r="A1" s="416" t="s">
        <v>275</v>
      </c>
      <c r="B1" s="416"/>
      <c r="C1" s="416"/>
      <c r="D1" s="416"/>
      <c r="E1" s="416"/>
      <c r="F1" s="416"/>
      <c r="G1" s="13"/>
      <c r="H1" s="13"/>
      <c r="I1" s="13"/>
      <c r="J1" s="13"/>
      <c r="K1" s="13"/>
      <c r="L1" s="13"/>
      <c r="M1" s="13"/>
      <c r="N1" s="13"/>
      <c r="O1" s="13"/>
      <c r="P1" s="13"/>
      <c r="Q1" s="13"/>
      <c r="R1" s="13"/>
      <c r="S1" s="13"/>
      <c r="T1" s="13"/>
      <c r="U1" s="13"/>
      <c r="V1" s="13"/>
    </row>
    <row r="2" spans="1:22" s="266" customFormat="1" ht="25.5" customHeight="1">
      <c r="A2" s="153" t="s">
        <v>0</v>
      </c>
      <c r="B2" s="260" t="s">
        <v>159</v>
      </c>
      <c r="C2" s="261" t="s">
        <v>286</v>
      </c>
      <c r="D2" s="261" t="s">
        <v>160</v>
      </c>
      <c r="E2" s="262" t="s">
        <v>287</v>
      </c>
      <c r="F2" s="263" t="s">
        <v>288</v>
      </c>
      <c r="G2" s="264"/>
      <c r="H2" s="264"/>
      <c r="I2" s="264"/>
      <c r="J2" s="264"/>
      <c r="K2" s="265"/>
      <c r="L2" s="264"/>
      <c r="M2" s="264"/>
      <c r="N2" s="264"/>
      <c r="O2" s="264"/>
      <c r="P2" s="264"/>
      <c r="Q2" s="264"/>
      <c r="R2" s="264"/>
      <c r="S2" s="264"/>
      <c r="T2" s="264"/>
      <c r="U2" s="264"/>
      <c r="V2" s="264"/>
    </row>
    <row r="3" spans="1:22" ht="12" customHeight="1">
      <c r="A3" s="132" t="s">
        <v>1</v>
      </c>
      <c r="B3" s="214">
        <v>27378078392</v>
      </c>
      <c r="C3" s="214">
        <v>954478476791</v>
      </c>
      <c r="D3" s="214">
        <v>952157530032.40991</v>
      </c>
      <c r="E3" s="214">
        <v>29699025149.590088</v>
      </c>
      <c r="F3" s="215">
        <v>2320946757.5900879</v>
      </c>
      <c r="G3" s="47"/>
      <c r="H3" s="47"/>
      <c r="I3" s="47"/>
      <c r="J3" s="14"/>
      <c r="K3" s="30"/>
      <c r="L3" s="14"/>
      <c r="M3" s="14"/>
      <c r="N3" s="14"/>
      <c r="O3" s="14"/>
      <c r="P3" s="14"/>
      <c r="Q3" s="14"/>
      <c r="R3" s="14"/>
      <c r="S3" s="14"/>
      <c r="T3" s="14"/>
      <c r="U3" s="14"/>
      <c r="V3" s="14"/>
    </row>
    <row r="4" spans="1:22" ht="12" customHeight="1">
      <c r="A4" s="120" t="s">
        <v>3</v>
      </c>
      <c r="B4" s="113">
        <v>10084719579</v>
      </c>
      <c r="C4" s="113">
        <v>934041213289</v>
      </c>
      <c r="D4" s="113">
        <v>935650479633.40991</v>
      </c>
      <c r="E4" s="113">
        <v>8475453234.5900879</v>
      </c>
      <c r="F4" s="216">
        <v>-1609266344.4099121</v>
      </c>
      <c r="G4" s="47"/>
      <c r="H4" s="14"/>
      <c r="I4" s="47"/>
      <c r="J4" s="14"/>
      <c r="K4" s="30"/>
      <c r="L4" s="14"/>
      <c r="M4" s="14"/>
      <c r="N4" s="14"/>
      <c r="O4" s="14"/>
      <c r="P4" s="14"/>
      <c r="Q4" s="14"/>
      <c r="R4" s="14"/>
      <c r="S4" s="14"/>
      <c r="T4" s="14"/>
      <c r="U4" s="14"/>
      <c r="V4" s="14"/>
    </row>
    <row r="5" spans="1:22" ht="12" customHeight="1">
      <c r="A5" s="121" t="s">
        <v>124</v>
      </c>
      <c r="B5" s="119">
        <v>2022870013</v>
      </c>
      <c r="C5" s="119">
        <v>484904488286</v>
      </c>
      <c r="D5" s="119">
        <v>484311117520</v>
      </c>
      <c r="E5" s="119">
        <v>2616240779</v>
      </c>
      <c r="F5" s="217">
        <v>593370766</v>
      </c>
      <c r="G5" s="47"/>
      <c r="H5" s="13"/>
      <c r="I5" s="47"/>
      <c r="J5" s="13"/>
      <c r="K5" s="29"/>
      <c r="L5" s="13"/>
      <c r="M5" s="13"/>
      <c r="N5" s="13"/>
      <c r="O5" s="13"/>
      <c r="P5" s="13"/>
      <c r="Q5" s="13"/>
      <c r="R5" s="13"/>
      <c r="S5" s="13"/>
      <c r="T5" s="13"/>
      <c r="U5" s="13"/>
      <c r="V5" s="13"/>
    </row>
    <row r="6" spans="1:22" ht="12" customHeight="1">
      <c r="A6" s="121" t="s">
        <v>125</v>
      </c>
      <c r="B6" s="119">
        <v>7746786444</v>
      </c>
      <c r="C6" s="119">
        <v>448767458776</v>
      </c>
      <c r="D6" s="119">
        <v>450805126526.40997</v>
      </c>
      <c r="E6" s="119">
        <v>5709118693.5900269</v>
      </c>
      <c r="F6" s="217">
        <v>-2037667750.4099731</v>
      </c>
      <c r="G6" s="47"/>
      <c r="H6" s="18"/>
      <c r="I6" s="47"/>
      <c r="J6" s="13"/>
      <c r="K6" s="29"/>
      <c r="L6" s="13"/>
      <c r="M6" s="13"/>
      <c r="N6" s="13"/>
      <c r="O6" s="13"/>
      <c r="P6" s="13"/>
      <c r="Q6" s="13"/>
      <c r="R6" s="13"/>
      <c r="S6" s="13"/>
      <c r="T6" s="13"/>
      <c r="U6" s="13"/>
      <c r="V6" s="13"/>
    </row>
    <row r="7" spans="1:22" ht="12" customHeight="1">
      <c r="A7" s="121" t="s">
        <v>161</v>
      </c>
      <c r="B7" s="119">
        <v>315063122</v>
      </c>
      <c r="C7" s="119">
        <v>369266227</v>
      </c>
      <c r="D7" s="119">
        <v>534235587</v>
      </c>
      <c r="E7" s="119">
        <v>150093762</v>
      </c>
      <c r="F7" s="217">
        <v>-164969360</v>
      </c>
      <c r="G7" s="47"/>
      <c r="H7" s="13"/>
      <c r="I7" s="47"/>
      <c r="J7" s="13"/>
      <c r="K7" s="29"/>
      <c r="L7" s="13"/>
      <c r="M7" s="13"/>
      <c r="N7" s="13"/>
      <c r="O7" s="13"/>
      <c r="P7" s="13"/>
      <c r="Q7" s="13"/>
      <c r="R7" s="13"/>
      <c r="S7" s="13"/>
      <c r="T7" s="13"/>
      <c r="U7" s="13"/>
      <c r="V7" s="13"/>
    </row>
    <row r="8" spans="1:22" ht="12" customHeight="1">
      <c r="A8" s="121" t="s">
        <v>9</v>
      </c>
      <c r="B8" s="119">
        <v>0</v>
      </c>
      <c r="C8" s="119">
        <v>0</v>
      </c>
      <c r="D8" s="119">
        <v>0</v>
      </c>
      <c r="E8" s="119">
        <v>0</v>
      </c>
      <c r="F8" s="217">
        <v>0</v>
      </c>
      <c r="G8" s="47"/>
      <c r="H8" s="13"/>
      <c r="I8" s="47"/>
      <c r="J8" s="13"/>
      <c r="K8" s="29"/>
      <c r="L8" s="13"/>
      <c r="M8" s="13"/>
      <c r="N8" s="13"/>
      <c r="O8" s="13"/>
      <c r="P8" s="13"/>
      <c r="Q8" s="13"/>
      <c r="R8" s="13"/>
      <c r="S8" s="13"/>
      <c r="T8" s="13"/>
      <c r="U8" s="13"/>
      <c r="V8" s="13"/>
    </row>
    <row r="9" spans="1:22" ht="12" customHeight="1">
      <c r="A9" s="121" t="s">
        <v>11</v>
      </c>
      <c r="B9" s="119">
        <v>0</v>
      </c>
      <c r="C9" s="119">
        <v>0</v>
      </c>
      <c r="D9" s="119">
        <v>0</v>
      </c>
      <c r="E9" s="119">
        <v>0</v>
      </c>
      <c r="F9" s="217">
        <v>0</v>
      </c>
      <c r="G9" s="47"/>
      <c r="H9" s="13"/>
      <c r="I9" s="47"/>
      <c r="J9" s="13"/>
      <c r="K9" s="29"/>
      <c r="L9" s="13"/>
      <c r="M9" s="13"/>
      <c r="N9" s="13"/>
      <c r="O9" s="13"/>
      <c r="P9" s="13"/>
      <c r="Q9" s="13"/>
      <c r="R9" s="13"/>
      <c r="S9" s="13"/>
      <c r="T9" s="13"/>
      <c r="U9" s="13"/>
      <c r="V9" s="13"/>
    </row>
    <row r="10" spans="1:22" ht="21" customHeight="1">
      <c r="A10" s="121" t="s">
        <v>13</v>
      </c>
      <c r="B10" s="119">
        <v>0</v>
      </c>
      <c r="C10" s="119">
        <v>0</v>
      </c>
      <c r="D10" s="119">
        <v>0</v>
      </c>
      <c r="E10" s="119">
        <v>0</v>
      </c>
      <c r="F10" s="217">
        <v>0</v>
      </c>
      <c r="G10" s="47"/>
      <c r="H10" s="13"/>
      <c r="I10" s="47"/>
      <c r="J10" s="13"/>
      <c r="K10" s="29"/>
      <c r="L10" s="13"/>
      <c r="M10" s="13"/>
      <c r="N10" s="13"/>
      <c r="O10" s="13"/>
      <c r="P10" s="13"/>
      <c r="Q10" s="13"/>
      <c r="R10" s="13"/>
      <c r="S10" s="13"/>
      <c r="T10" s="13"/>
      <c r="U10" s="13"/>
      <c r="V10" s="13"/>
    </row>
    <row r="11" spans="1:22" ht="12" customHeight="1">
      <c r="A11" s="121" t="s">
        <v>15</v>
      </c>
      <c r="B11" s="119">
        <v>0</v>
      </c>
      <c r="C11" s="119">
        <v>0</v>
      </c>
      <c r="D11" s="119">
        <v>0</v>
      </c>
      <c r="E11" s="119">
        <v>0</v>
      </c>
      <c r="F11" s="217">
        <v>0</v>
      </c>
      <c r="G11" s="47"/>
      <c r="H11" s="13"/>
      <c r="I11" s="47"/>
      <c r="J11" s="13"/>
      <c r="K11" s="29"/>
      <c r="L11" s="13"/>
      <c r="M11" s="13"/>
      <c r="N11" s="13"/>
      <c r="O11" s="13"/>
      <c r="P11" s="13"/>
      <c r="Q11" s="13"/>
      <c r="R11" s="13"/>
      <c r="S11" s="13"/>
      <c r="T11" s="13"/>
      <c r="U11" s="13"/>
      <c r="V11" s="13"/>
    </row>
    <row r="12" spans="1:22" ht="12" customHeight="1">
      <c r="A12" s="120" t="s">
        <v>20</v>
      </c>
      <c r="B12" s="113">
        <v>17293358813</v>
      </c>
      <c r="C12" s="113">
        <v>20437263501</v>
      </c>
      <c r="D12" s="113">
        <v>16507050398</v>
      </c>
      <c r="E12" s="113">
        <v>21223571915</v>
      </c>
      <c r="F12" s="216">
        <v>3930213102</v>
      </c>
      <c r="G12" s="47"/>
      <c r="H12" s="14"/>
      <c r="I12" s="47"/>
      <c r="J12" s="14"/>
      <c r="K12" s="30"/>
      <c r="L12" s="14"/>
      <c r="M12" s="14"/>
      <c r="N12" s="14"/>
      <c r="O12" s="14"/>
      <c r="P12" s="14"/>
      <c r="Q12" s="14"/>
      <c r="R12" s="14"/>
      <c r="S12" s="14"/>
      <c r="T12" s="14"/>
      <c r="U12" s="14"/>
      <c r="V12" s="14"/>
    </row>
    <row r="13" spans="1:22" ht="12" customHeight="1">
      <c r="A13" s="121" t="s">
        <v>162</v>
      </c>
      <c r="B13" s="119">
        <v>724090696</v>
      </c>
      <c r="C13" s="119">
        <v>14255221724</v>
      </c>
      <c r="D13" s="119">
        <v>13374490725</v>
      </c>
      <c r="E13" s="119">
        <v>1604821695</v>
      </c>
      <c r="F13" s="217">
        <v>880730999</v>
      </c>
      <c r="G13" s="47"/>
      <c r="H13" s="13"/>
      <c r="I13" s="47"/>
      <c r="J13" s="13"/>
      <c r="K13" s="29"/>
      <c r="L13" s="13"/>
      <c r="M13" s="13"/>
      <c r="N13" s="13"/>
      <c r="O13" s="13"/>
      <c r="P13" s="13"/>
      <c r="Q13" s="13"/>
      <c r="R13" s="13"/>
      <c r="S13" s="13"/>
      <c r="T13" s="13"/>
      <c r="U13" s="13"/>
      <c r="V13" s="13"/>
    </row>
    <row r="14" spans="1:22" ht="21.75" customHeight="1">
      <c r="A14" s="121" t="s">
        <v>24</v>
      </c>
      <c r="B14" s="119">
        <v>24169</v>
      </c>
      <c r="C14" s="119">
        <v>0</v>
      </c>
      <c r="D14" s="119">
        <v>0</v>
      </c>
      <c r="E14" s="119">
        <v>24169</v>
      </c>
      <c r="F14" s="217">
        <v>0</v>
      </c>
      <c r="G14" s="47"/>
      <c r="H14" s="13"/>
      <c r="I14" s="47"/>
      <c r="J14" s="13"/>
      <c r="K14" s="29"/>
      <c r="L14" s="13"/>
      <c r="M14" s="13"/>
      <c r="N14" s="13"/>
      <c r="O14" s="13"/>
      <c r="P14" s="13"/>
      <c r="Q14" s="13"/>
      <c r="R14" s="13"/>
      <c r="S14" s="13"/>
      <c r="T14" s="13"/>
      <c r="U14" s="13"/>
      <c r="V14" s="13"/>
    </row>
    <row r="15" spans="1:22" ht="22.5" customHeight="1">
      <c r="A15" s="121" t="s">
        <v>26</v>
      </c>
      <c r="B15" s="119">
        <v>14444674676</v>
      </c>
      <c r="C15" s="119">
        <v>5624785982</v>
      </c>
      <c r="D15" s="119">
        <v>2293058136</v>
      </c>
      <c r="E15" s="119">
        <v>17776402522</v>
      </c>
      <c r="F15" s="217">
        <v>3331727846</v>
      </c>
      <c r="G15" s="47"/>
      <c r="H15" s="13"/>
      <c r="I15" s="47"/>
      <c r="J15" s="13"/>
      <c r="K15" s="29"/>
      <c r="L15" s="13"/>
      <c r="M15" s="13"/>
      <c r="N15" s="13"/>
      <c r="O15" s="13"/>
      <c r="P15" s="13"/>
      <c r="Q15" s="13"/>
      <c r="R15" s="13"/>
      <c r="S15" s="13"/>
      <c r="T15" s="13"/>
      <c r="U15" s="13"/>
      <c r="V15" s="13"/>
    </row>
    <row r="16" spans="1:22" ht="12" customHeight="1">
      <c r="A16" s="121" t="s">
        <v>144</v>
      </c>
      <c r="B16" s="119">
        <v>3242992844</v>
      </c>
      <c r="C16" s="119">
        <v>291089868</v>
      </c>
      <c r="D16" s="119">
        <v>400349091</v>
      </c>
      <c r="E16" s="119">
        <v>3133733621</v>
      </c>
      <c r="F16" s="217">
        <v>-109259223</v>
      </c>
      <c r="G16" s="47"/>
      <c r="H16" s="13"/>
      <c r="I16" s="47"/>
      <c r="J16" s="13"/>
      <c r="K16" s="29"/>
      <c r="L16" s="13"/>
      <c r="M16" s="13"/>
      <c r="N16" s="13"/>
      <c r="O16" s="13"/>
      <c r="P16" s="13"/>
      <c r="Q16" s="13"/>
      <c r="R16" s="13"/>
      <c r="S16" s="13"/>
      <c r="T16" s="13"/>
      <c r="U16" s="13"/>
      <c r="V16" s="13"/>
    </row>
    <row r="17" spans="1:22" ht="12" customHeight="1">
      <c r="A17" s="121" t="s">
        <v>163</v>
      </c>
      <c r="B17" s="119">
        <v>249896126</v>
      </c>
      <c r="C17" s="119">
        <v>26734104</v>
      </c>
      <c r="D17" s="119">
        <v>50633012</v>
      </c>
      <c r="E17" s="119">
        <v>225997218</v>
      </c>
      <c r="F17" s="217">
        <v>-23898908</v>
      </c>
      <c r="G17" s="47"/>
      <c r="H17" s="13"/>
      <c r="I17" s="47"/>
      <c r="J17" s="13"/>
      <c r="K17" s="13"/>
      <c r="L17" s="13"/>
      <c r="M17" s="13"/>
      <c r="N17" s="13"/>
      <c r="O17" s="13"/>
      <c r="P17" s="13"/>
      <c r="Q17" s="13"/>
      <c r="R17" s="13"/>
      <c r="S17" s="13"/>
      <c r="T17" s="13"/>
      <c r="U17" s="13"/>
      <c r="V17" s="13"/>
    </row>
    <row r="18" spans="1:22" ht="21" customHeight="1">
      <c r="A18" s="121" t="s">
        <v>30</v>
      </c>
      <c r="B18" s="119">
        <v>-1368319698</v>
      </c>
      <c r="C18" s="119">
        <v>239431823</v>
      </c>
      <c r="D18" s="119">
        <v>388519434</v>
      </c>
      <c r="E18" s="119">
        <v>-1517407309</v>
      </c>
      <c r="F18" s="217">
        <v>-149087611</v>
      </c>
      <c r="G18" s="47"/>
      <c r="H18" s="13"/>
      <c r="I18" s="47"/>
      <c r="J18" s="13"/>
      <c r="K18" s="13"/>
      <c r="L18" s="13"/>
      <c r="M18" s="13"/>
      <c r="N18" s="13"/>
      <c r="O18" s="13"/>
      <c r="P18" s="13"/>
      <c r="Q18" s="13"/>
      <c r="R18" s="13"/>
      <c r="S18" s="13"/>
      <c r="T18" s="13"/>
      <c r="U18" s="13"/>
      <c r="V18" s="13"/>
    </row>
    <row r="19" spans="1:22" ht="12" customHeight="1">
      <c r="A19" s="121" t="s">
        <v>32</v>
      </c>
      <c r="B19" s="119">
        <v>0</v>
      </c>
      <c r="C19" s="119">
        <v>0</v>
      </c>
      <c r="D19" s="119">
        <v>0</v>
      </c>
      <c r="E19" s="119">
        <v>0</v>
      </c>
      <c r="F19" s="217">
        <v>0</v>
      </c>
      <c r="G19" s="47"/>
      <c r="H19" s="13"/>
      <c r="I19" s="47"/>
      <c r="J19" s="13"/>
      <c r="K19" s="13"/>
      <c r="L19" s="13"/>
      <c r="M19" s="13"/>
      <c r="N19" s="13"/>
      <c r="O19" s="13"/>
      <c r="P19" s="13"/>
      <c r="Q19" s="13"/>
      <c r="R19" s="13"/>
      <c r="S19" s="13"/>
      <c r="T19" s="13"/>
      <c r="U19" s="13"/>
      <c r="V19" s="13"/>
    </row>
    <row r="20" spans="1:22" ht="20.25" customHeight="1">
      <c r="A20" s="121" t="s">
        <v>33</v>
      </c>
      <c r="B20" s="119">
        <v>0</v>
      </c>
      <c r="C20" s="119">
        <v>0</v>
      </c>
      <c r="D20" s="119">
        <v>0</v>
      </c>
      <c r="E20" s="119">
        <v>0</v>
      </c>
      <c r="F20" s="217">
        <v>0</v>
      </c>
      <c r="G20" s="47"/>
      <c r="H20" s="13"/>
      <c r="I20" s="47"/>
      <c r="J20" s="13"/>
      <c r="K20" s="13"/>
      <c r="L20" s="13"/>
      <c r="M20" s="13"/>
      <c r="N20" s="13"/>
      <c r="O20" s="13"/>
      <c r="P20" s="13"/>
      <c r="Q20" s="13"/>
      <c r="R20" s="13"/>
      <c r="S20" s="13"/>
      <c r="T20" s="13"/>
      <c r="U20" s="13"/>
      <c r="V20" s="13"/>
    </row>
    <row r="21" spans="1:22" ht="12" customHeight="1">
      <c r="A21" s="121" t="s">
        <v>35</v>
      </c>
      <c r="B21" s="119">
        <v>0</v>
      </c>
      <c r="C21" s="119">
        <v>0</v>
      </c>
      <c r="D21" s="119">
        <v>0</v>
      </c>
      <c r="E21" s="119">
        <v>0</v>
      </c>
      <c r="F21" s="217">
        <v>0</v>
      </c>
      <c r="G21" s="47"/>
      <c r="H21" s="13"/>
      <c r="I21" s="47"/>
      <c r="J21" s="13"/>
      <c r="K21" s="13"/>
      <c r="L21" s="13"/>
      <c r="M21" s="13"/>
      <c r="N21" s="13"/>
      <c r="O21" s="13"/>
      <c r="P21" s="13"/>
      <c r="Q21" s="13"/>
      <c r="R21" s="13"/>
      <c r="S21" s="13"/>
      <c r="T21" s="13"/>
      <c r="U21" s="13"/>
      <c r="V21" s="13"/>
    </row>
    <row r="22" spans="1:22" ht="12" customHeight="1">
      <c r="A22" s="218"/>
      <c r="B22" s="219"/>
      <c r="C22" s="219"/>
      <c r="D22" s="219"/>
      <c r="E22" s="219"/>
      <c r="F22" s="220"/>
      <c r="G22" s="14"/>
      <c r="H22" s="14"/>
      <c r="I22" s="14"/>
      <c r="J22" s="14"/>
      <c r="K22" s="14"/>
      <c r="L22" s="14"/>
      <c r="M22" s="14"/>
      <c r="N22" s="14"/>
      <c r="O22" s="14"/>
      <c r="P22" s="14"/>
      <c r="Q22" s="14"/>
      <c r="R22" s="14"/>
      <c r="S22" s="14"/>
      <c r="T22" s="14"/>
      <c r="U22" s="14"/>
      <c r="V22" s="14"/>
    </row>
    <row r="23" spans="1:22" ht="12.75" customHeight="1">
      <c r="A23" s="221" t="s">
        <v>55</v>
      </c>
      <c r="B23" s="222"/>
      <c r="C23" s="222"/>
      <c r="D23" s="222"/>
      <c r="E23" s="222"/>
      <c r="F23" s="222"/>
      <c r="G23" s="13"/>
      <c r="H23" s="13"/>
      <c r="I23" s="13"/>
      <c r="J23" s="13"/>
      <c r="K23" s="13"/>
      <c r="L23" s="13"/>
      <c r="M23" s="13"/>
      <c r="N23" s="13"/>
      <c r="O23" s="13"/>
      <c r="P23" s="13"/>
      <c r="Q23" s="13"/>
      <c r="R23" s="13"/>
      <c r="S23" s="13"/>
      <c r="T23" s="13"/>
      <c r="U23" s="13"/>
      <c r="V23" s="13"/>
    </row>
    <row r="24" spans="1:22" ht="39" customHeight="1">
      <c r="A24" s="221"/>
      <c r="B24" s="222"/>
      <c r="C24" s="222"/>
      <c r="D24" s="222"/>
      <c r="E24" s="222"/>
      <c r="F24" s="222"/>
      <c r="G24" s="13"/>
      <c r="H24" s="13"/>
      <c r="I24" s="13"/>
      <c r="J24" s="13"/>
      <c r="K24" s="13"/>
      <c r="L24" s="13"/>
      <c r="M24" s="13"/>
      <c r="N24" s="13"/>
      <c r="O24" s="13"/>
      <c r="P24" s="13"/>
      <c r="Q24" s="13"/>
      <c r="R24" s="13"/>
      <c r="S24" s="13"/>
      <c r="T24" s="13"/>
      <c r="U24" s="13"/>
      <c r="V24" s="13"/>
    </row>
    <row r="25" spans="1:22" ht="31.5" customHeight="1">
      <c r="A25" s="432"/>
      <c r="B25" s="421"/>
      <c r="C25" s="432"/>
      <c r="D25" s="421"/>
      <c r="E25" s="421"/>
      <c r="F25" s="421"/>
      <c r="G25" s="13"/>
      <c r="H25" s="13"/>
      <c r="I25" s="13"/>
      <c r="J25" s="13"/>
      <c r="K25" s="13"/>
      <c r="L25" s="13"/>
      <c r="M25" s="13"/>
      <c r="N25" s="13"/>
      <c r="O25" s="13"/>
      <c r="P25" s="13"/>
      <c r="Q25" s="13"/>
      <c r="R25" s="13"/>
      <c r="S25" s="13"/>
      <c r="T25" s="13"/>
      <c r="U25" s="13"/>
      <c r="V25" s="13"/>
    </row>
    <row r="26" spans="1:22" ht="12.75" customHeight="1">
      <c r="A26" s="103"/>
      <c r="B26" s="103"/>
      <c r="C26" s="103"/>
      <c r="D26" s="103"/>
      <c r="E26" s="103"/>
      <c r="F26" s="103"/>
      <c r="G26" s="13"/>
      <c r="H26" s="13"/>
      <c r="I26" s="13"/>
      <c r="J26" s="13"/>
      <c r="K26" s="13"/>
      <c r="L26" s="13"/>
      <c r="M26" s="13"/>
      <c r="N26" s="13"/>
      <c r="O26" s="13"/>
      <c r="P26" s="13"/>
      <c r="Q26" s="13"/>
      <c r="R26" s="13"/>
      <c r="S26" s="13"/>
      <c r="T26" s="13"/>
      <c r="U26" s="13"/>
      <c r="V26" s="13"/>
    </row>
    <row r="27" spans="1:22" ht="12.75" customHeight="1">
      <c r="A27" s="103"/>
      <c r="B27" s="103"/>
      <c r="C27" s="103"/>
      <c r="D27" s="103"/>
      <c r="E27" s="103"/>
      <c r="F27" s="103"/>
      <c r="G27" s="13"/>
      <c r="H27" s="13"/>
      <c r="I27" s="13"/>
      <c r="J27" s="13"/>
      <c r="K27" s="13"/>
      <c r="L27" s="13"/>
      <c r="M27" s="13"/>
      <c r="N27" s="13"/>
      <c r="O27" s="13"/>
      <c r="P27" s="13"/>
      <c r="Q27" s="13"/>
      <c r="R27" s="13"/>
      <c r="S27" s="13"/>
      <c r="T27" s="13"/>
      <c r="U27" s="13"/>
      <c r="V27" s="13"/>
    </row>
    <row r="28" spans="1:22" ht="12.75" customHeight="1">
      <c r="A28" s="103"/>
      <c r="B28" s="103"/>
      <c r="C28" s="103"/>
      <c r="D28" s="103"/>
      <c r="E28" s="103"/>
      <c r="F28" s="103"/>
      <c r="G28" s="13"/>
      <c r="H28" s="13"/>
      <c r="I28" s="13"/>
      <c r="J28" s="13"/>
      <c r="K28" s="13"/>
      <c r="L28" s="13"/>
      <c r="M28" s="13"/>
      <c r="N28" s="13"/>
      <c r="O28" s="13"/>
      <c r="P28" s="13"/>
      <c r="Q28" s="13"/>
      <c r="R28" s="13"/>
      <c r="S28" s="13"/>
      <c r="T28" s="13"/>
      <c r="U28" s="13"/>
      <c r="V28" s="13"/>
    </row>
    <row r="29" spans="1:22" ht="12.75" customHeight="1">
      <c r="A29" s="103"/>
      <c r="B29" s="103"/>
      <c r="C29" s="103"/>
      <c r="D29" s="103"/>
      <c r="E29" s="103"/>
      <c r="F29" s="103"/>
      <c r="G29" s="13"/>
      <c r="H29" s="13"/>
      <c r="I29" s="13"/>
      <c r="J29" s="13"/>
      <c r="K29" s="13"/>
      <c r="L29" s="13"/>
      <c r="M29" s="13"/>
      <c r="N29" s="13"/>
      <c r="O29" s="13"/>
      <c r="P29" s="13"/>
      <c r="Q29" s="13"/>
      <c r="R29" s="13"/>
      <c r="S29" s="13"/>
      <c r="T29" s="13"/>
      <c r="U29" s="13"/>
      <c r="V29" s="13"/>
    </row>
    <row r="30" spans="1:22" ht="12.75" customHeight="1">
      <c r="A30" s="103"/>
      <c r="B30" s="103"/>
      <c r="C30" s="103"/>
      <c r="D30" s="103"/>
      <c r="E30" s="103"/>
      <c r="F30" s="103"/>
      <c r="G30" s="13"/>
      <c r="H30" s="13"/>
      <c r="I30" s="13"/>
      <c r="J30" s="13"/>
      <c r="K30" s="13"/>
      <c r="L30" s="13"/>
      <c r="M30" s="13"/>
      <c r="N30" s="13"/>
      <c r="O30" s="13"/>
      <c r="P30" s="13"/>
      <c r="Q30" s="13"/>
      <c r="R30" s="13"/>
      <c r="S30" s="13"/>
      <c r="T30" s="13"/>
      <c r="U30" s="13"/>
      <c r="V30" s="13"/>
    </row>
    <row r="31" spans="1:22" ht="12.75" customHeight="1">
      <c r="A31" s="103"/>
      <c r="B31" s="103"/>
      <c r="C31" s="103"/>
      <c r="D31" s="103"/>
      <c r="E31" s="103"/>
      <c r="F31" s="103"/>
      <c r="G31" s="13"/>
      <c r="H31" s="13"/>
      <c r="I31" s="13"/>
      <c r="J31" s="13"/>
      <c r="K31" s="13"/>
      <c r="L31" s="13"/>
      <c r="M31" s="13"/>
      <c r="N31" s="13"/>
      <c r="O31" s="13"/>
      <c r="P31" s="13"/>
      <c r="Q31" s="13"/>
      <c r="R31" s="13"/>
      <c r="S31" s="13"/>
      <c r="T31" s="13"/>
      <c r="U31" s="13"/>
      <c r="V31" s="13"/>
    </row>
    <row r="32" spans="1:22" ht="12.75" customHeight="1">
      <c r="A32" s="103"/>
      <c r="B32" s="103"/>
      <c r="C32" s="103"/>
      <c r="D32" s="103"/>
      <c r="E32" s="103"/>
      <c r="F32" s="103"/>
      <c r="G32" s="13"/>
      <c r="H32" s="13"/>
      <c r="I32" s="13"/>
      <c r="J32" s="13"/>
      <c r="K32" s="13"/>
      <c r="L32" s="13"/>
      <c r="M32" s="13"/>
      <c r="N32" s="13"/>
      <c r="O32" s="13"/>
      <c r="P32" s="13"/>
      <c r="Q32" s="13"/>
      <c r="R32" s="13"/>
      <c r="S32" s="13"/>
      <c r="T32" s="13"/>
      <c r="U32" s="13"/>
      <c r="V32" s="13"/>
    </row>
    <row r="33" spans="1:22" ht="12.75" customHeight="1">
      <c r="A33" s="103"/>
      <c r="B33" s="103"/>
      <c r="C33" s="103"/>
      <c r="D33" s="103"/>
      <c r="E33" s="103"/>
      <c r="F33" s="103"/>
      <c r="G33" s="13"/>
      <c r="H33" s="13"/>
      <c r="I33" s="13"/>
      <c r="J33" s="13"/>
      <c r="K33" s="13"/>
      <c r="L33" s="13"/>
      <c r="M33" s="13"/>
      <c r="N33" s="13"/>
      <c r="O33" s="13"/>
      <c r="P33" s="13"/>
      <c r="Q33" s="13"/>
      <c r="R33" s="13"/>
      <c r="S33" s="13"/>
      <c r="T33" s="13"/>
      <c r="U33" s="13"/>
      <c r="V33" s="13"/>
    </row>
    <row r="34" spans="1:22" ht="12.75" customHeight="1">
      <c r="A34" s="103"/>
      <c r="B34" s="103"/>
      <c r="C34" s="103"/>
      <c r="D34" s="103"/>
      <c r="E34" s="103"/>
      <c r="F34" s="103"/>
      <c r="G34" s="13"/>
      <c r="H34" s="13"/>
      <c r="I34" s="13"/>
      <c r="J34" s="13"/>
      <c r="K34" s="13"/>
      <c r="L34" s="13"/>
      <c r="M34" s="13"/>
      <c r="N34" s="13"/>
      <c r="O34" s="13"/>
      <c r="P34" s="13"/>
      <c r="Q34" s="13"/>
      <c r="R34" s="13"/>
      <c r="S34" s="13"/>
      <c r="T34" s="13"/>
      <c r="U34" s="13"/>
      <c r="V34" s="13"/>
    </row>
    <row r="35" spans="1:22" ht="12.75" customHeight="1">
      <c r="A35" s="103"/>
      <c r="B35" s="103"/>
      <c r="C35" s="103"/>
      <c r="D35" s="103"/>
      <c r="E35" s="103"/>
      <c r="F35" s="103"/>
      <c r="G35" s="13"/>
      <c r="H35" s="13"/>
      <c r="I35" s="13"/>
      <c r="J35" s="13"/>
      <c r="K35" s="13"/>
      <c r="L35" s="13"/>
      <c r="M35" s="13"/>
      <c r="N35" s="13"/>
      <c r="O35" s="13"/>
      <c r="P35" s="13"/>
      <c r="Q35" s="13"/>
      <c r="R35" s="13"/>
      <c r="S35" s="13"/>
      <c r="T35" s="13"/>
      <c r="U35" s="13"/>
      <c r="V35" s="13"/>
    </row>
    <row r="36" spans="1:22" ht="12.75" customHeight="1">
      <c r="A36" s="103"/>
      <c r="B36" s="103"/>
      <c r="C36" s="103"/>
      <c r="D36" s="103"/>
      <c r="E36" s="103"/>
      <c r="F36" s="103"/>
      <c r="G36" s="13"/>
      <c r="H36" s="13"/>
      <c r="I36" s="13"/>
      <c r="J36" s="13"/>
      <c r="K36" s="13"/>
      <c r="L36" s="13"/>
      <c r="M36" s="13"/>
      <c r="N36" s="13"/>
      <c r="O36" s="13"/>
      <c r="P36" s="13"/>
      <c r="Q36" s="13"/>
      <c r="R36" s="13"/>
      <c r="S36" s="13"/>
      <c r="T36" s="13"/>
      <c r="U36" s="13"/>
      <c r="V36" s="13"/>
    </row>
    <row r="37" spans="1:22" ht="12.75" customHeight="1">
      <c r="A37" s="103"/>
      <c r="B37" s="103"/>
      <c r="C37" s="103"/>
      <c r="D37" s="103"/>
      <c r="E37" s="103"/>
      <c r="F37" s="103"/>
      <c r="G37" s="13"/>
      <c r="H37" s="13"/>
      <c r="I37" s="13"/>
      <c r="J37" s="13"/>
      <c r="K37" s="13"/>
      <c r="L37" s="13"/>
      <c r="M37" s="13"/>
      <c r="N37" s="13"/>
      <c r="O37" s="13"/>
      <c r="P37" s="13"/>
      <c r="Q37" s="13"/>
      <c r="R37" s="13"/>
      <c r="S37" s="13"/>
      <c r="T37" s="13"/>
      <c r="U37" s="13"/>
      <c r="V37" s="13"/>
    </row>
    <row r="38" spans="1:22" ht="12.75" customHeight="1">
      <c r="A38" s="103"/>
      <c r="B38" s="103"/>
      <c r="C38" s="103"/>
      <c r="D38" s="103"/>
      <c r="E38" s="103"/>
      <c r="F38" s="103"/>
      <c r="G38" s="13"/>
      <c r="H38" s="13"/>
      <c r="I38" s="13"/>
      <c r="J38" s="13"/>
      <c r="K38" s="13"/>
      <c r="L38" s="13"/>
      <c r="M38" s="13"/>
      <c r="N38" s="13"/>
      <c r="O38" s="13"/>
      <c r="P38" s="13"/>
      <c r="Q38" s="13"/>
      <c r="R38" s="13"/>
      <c r="S38" s="13"/>
      <c r="T38" s="13"/>
      <c r="U38" s="13"/>
      <c r="V38" s="13"/>
    </row>
    <row r="39" spans="1:22" ht="12.75" customHeight="1">
      <c r="A39" s="103"/>
      <c r="B39" s="103"/>
      <c r="C39" s="103"/>
      <c r="D39" s="103"/>
      <c r="E39" s="103"/>
      <c r="F39" s="103"/>
      <c r="G39" s="13"/>
      <c r="H39" s="13"/>
      <c r="I39" s="13"/>
      <c r="J39" s="13"/>
      <c r="K39" s="13"/>
      <c r="L39" s="13"/>
      <c r="M39" s="13"/>
      <c r="N39" s="13"/>
      <c r="O39" s="13"/>
      <c r="P39" s="13"/>
      <c r="Q39" s="13"/>
      <c r="R39" s="13"/>
      <c r="S39" s="13"/>
      <c r="T39" s="13"/>
      <c r="U39" s="13"/>
      <c r="V39" s="13"/>
    </row>
    <row r="40" spans="1:22" ht="12.75" customHeight="1">
      <c r="A40" s="103"/>
      <c r="B40" s="103"/>
      <c r="C40" s="103"/>
      <c r="D40" s="103"/>
      <c r="E40" s="103"/>
      <c r="F40" s="103"/>
      <c r="G40" s="13"/>
      <c r="H40" s="13"/>
      <c r="I40" s="13"/>
      <c r="J40" s="13"/>
      <c r="K40" s="13"/>
      <c r="L40" s="13"/>
      <c r="M40" s="13"/>
      <c r="N40" s="13"/>
      <c r="O40" s="13"/>
      <c r="P40" s="13"/>
      <c r="Q40" s="13"/>
      <c r="R40" s="13"/>
      <c r="S40" s="13"/>
      <c r="T40" s="13"/>
      <c r="U40" s="13"/>
      <c r="V40" s="13"/>
    </row>
    <row r="41" spans="1:22" ht="12.75" customHeight="1">
      <c r="A41" s="103"/>
      <c r="B41" s="103"/>
      <c r="C41" s="103"/>
      <c r="D41" s="103"/>
      <c r="E41" s="103"/>
      <c r="F41" s="103"/>
      <c r="G41" s="13"/>
      <c r="H41" s="13"/>
      <c r="I41" s="13"/>
      <c r="J41" s="13"/>
      <c r="K41" s="13"/>
      <c r="L41" s="13"/>
      <c r="M41" s="13"/>
      <c r="N41" s="13"/>
      <c r="O41" s="13"/>
      <c r="P41" s="13"/>
      <c r="Q41" s="13"/>
      <c r="R41" s="13"/>
      <c r="S41" s="13"/>
      <c r="T41" s="13"/>
      <c r="U41" s="13"/>
      <c r="V41" s="13"/>
    </row>
    <row r="42" spans="1:22" ht="12.75" customHeight="1">
      <c r="A42" s="103"/>
      <c r="B42" s="103"/>
      <c r="C42" s="103"/>
      <c r="D42" s="103"/>
      <c r="E42" s="103"/>
      <c r="F42" s="103"/>
      <c r="G42" s="13"/>
      <c r="H42" s="13"/>
      <c r="I42" s="13"/>
      <c r="J42" s="13"/>
      <c r="K42" s="13"/>
      <c r="L42" s="13"/>
      <c r="M42" s="13"/>
      <c r="N42" s="13"/>
      <c r="O42" s="13"/>
      <c r="P42" s="13"/>
      <c r="Q42" s="13"/>
      <c r="R42" s="13"/>
      <c r="S42" s="13"/>
      <c r="T42" s="13"/>
      <c r="U42" s="13"/>
      <c r="V42" s="13"/>
    </row>
    <row r="43" spans="1:22" ht="12.75" customHeight="1">
      <c r="A43" s="103"/>
      <c r="B43" s="103"/>
      <c r="C43" s="103"/>
      <c r="D43" s="103"/>
      <c r="E43" s="103"/>
      <c r="F43" s="103"/>
      <c r="G43" s="13"/>
      <c r="H43" s="13"/>
      <c r="I43" s="13"/>
      <c r="J43" s="13"/>
      <c r="K43" s="13"/>
      <c r="L43" s="13"/>
      <c r="M43" s="13"/>
      <c r="N43" s="13"/>
      <c r="O43" s="13"/>
      <c r="P43" s="13"/>
      <c r="Q43" s="13"/>
      <c r="R43" s="13"/>
      <c r="S43" s="13"/>
      <c r="T43" s="13"/>
      <c r="U43" s="13"/>
      <c r="V43" s="13"/>
    </row>
    <row r="44" spans="1:22" ht="12.75" customHeight="1">
      <c r="A44" s="103"/>
      <c r="B44" s="103"/>
      <c r="C44" s="103"/>
      <c r="D44" s="103"/>
      <c r="E44" s="103"/>
      <c r="F44" s="103"/>
      <c r="G44" s="13"/>
      <c r="H44" s="13"/>
      <c r="I44" s="13"/>
      <c r="J44" s="13"/>
      <c r="K44" s="13"/>
      <c r="L44" s="13"/>
      <c r="M44" s="13"/>
      <c r="N44" s="13"/>
      <c r="O44" s="13"/>
      <c r="P44" s="13"/>
      <c r="Q44" s="13"/>
      <c r="R44" s="13"/>
      <c r="S44" s="13"/>
      <c r="T44" s="13"/>
      <c r="U44" s="13"/>
      <c r="V44" s="13"/>
    </row>
    <row r="45" spans="1:22" ht="12.75" customHeight="1">
      <c r="A45" s="103"/>
      <c r="B45" s="103"/>
      <c r="C45" s="103"/>
      <c r="D45" s="103"/>
      <c r="E45" s="103"/>
      <c r="F45" s="103"/>
      <c r="G45" s="13"/>
      <c r="H45" s="13"/>
      <c r="I45" s="13"/>
      <c r="J45" s="13"/>
      <c r="K45" s="13"/>
      <c r="L45" s="13"/>
      <c r="M45" s="13"/>
      <c r="N45" s="13"/>
      <c r="O45" s="13"/>
      <c r="P45" s="13"/>
      <c r="Q45" s="13"/>
      <c r="R45" s="13"/>
      <c r="S45" s="13"/>
      <c r="T45" s="13"/>
      <c r="U45" s="13"/>
      <c r="V45" s="13"/>
    </row>
    <row r="46" spans="1:22" ht="12.75" customHeight="1">
      <c r="A46" s="103"/>
      <c r="B46" s="103"/>
      <c r="C46" s="103"/>
      <c r="D46" s="103"/>
      <c r="E46" s="103"/>
      <c r="F46" s="103"/>
      <c r="G46" s="13"/>
      <c r="H46" s="13"/>
      <c r="I46" s="13"/>
      <c r="J46" s="13"/>
      <c r="K46" s="13"/>
      <c r="L46" s="13"/>
      <c r="M46" s="13"/>
      <c r="N46" s="13"/>
      <c r="O46" s="13"/>
      <c r="P46" s="13"/>
      <c r="Q46" s="13"/>
      <c r="R46" s="13"/>
      <c r="S46" s="13"/>
      <c r="T46" s="13"/>
      <c r="U46" s="13"/>
      <c r="V46" s="13"/>
    </row>
    <row r="47" spans="1:22" ht="12.75" customHeight="1">
      <c r="A47" s="103"/>
      <c r="B47" s="103"/>
      <c r="C47" s="103"/>
      <c r="D47" s="103"/>
      <c r="E47" s="103"/>
      <c r="F47" s="103"/>
      <c r="G47" s="13"/>
      <c r="H47" s="13"/>
      <c r="I47" s="13"/>
      <c r="J47" s="13"/>
      <c r="K47" s="13"/>
      <c r="L47" s="13"/>
      <c r="M47" s="13"/>
      <c r="N47" s="13"/>
      <c r="O47" s="13"/>
      <c r="P47" s="13"/>
      <c r="Q47" s="13"/>
      <c r="R47" s="13"/>
      <c r="S47" s="13"/>
      <c r="T47" s="13"/>
      <c r="U47" s="13"/>
      <c r="V47" s="13"/>
    </row>
    <row r="48" spans="1:22" ht="12.75" customHeight="1">
      <c r="A48" s="103"/>
      <c r="B48" s="103"/>
      <c r="C48" s="103"/>
      <c r="D48" s="103"/>
      <c r="E48" s="103"/>
      <c r="F48" s="103"/>
      <c r="G48" s="13"/>
      <c r="H48" s="13"/>
      <c r="I48" s="13"/>
      <c r="J48" s="13"/>
      <c r="K48" s="13"/>
      <c r="L48" s="13"/>
      <c r="M48" s="13"/>
      <c r="N48" s="13"/>
      <c r="O48" s="13"/>
      <c r="P48" s="13"/>
      <c r="Q48" s="13"/>
      <c r="R48" s="13"/>
      <c r="S48" s="13"/>
      <c r="T48" s="13"/>
      <c r="U48" s="13"/>
      <c r="V48" s="13"/>
    </row>
    <row r="49" spans="1:22" ht="12.75" customHeight="1">
      <c r="A49" s="103"/>
      <c r="B49" s="103"/>
      <c r="C49" s="103"/>
      <c r="D49" s="103"/>
      <c r="E49" s="103"/>
      <c r="F49" s="103"/>
      <c r="G49" s="13"/>
      <c r="H49" s="13"/>
      <c r="I49" s="13"/>
      <c r="J49" s="13"/>
      <c r="K49" s="13"/>
      <c r="L49" s="13"/>
      <c r="M49" s="13"/>
      <c r="N49" s="13"/>
      <c r="O49" s="13"/>
      <c r="P49" s="13"/>
      <c r="Q49" s="13"/>
      <c r="R49" s="13"/>
      <c r="S49" s="13"/>
      <c r="T49" s="13"/>
      <c r="U49" s="13"/>
      <c r="V49" s="13"/>
    </row>
    <row r="50" spans="1:22" ht="12.75" customHeight="1">
      <c r="A50" s="103"/>
      <c r="B50" s="103"/>
      <c r="C50" s="103"/>
      <c r="D50" s="103"/>
      <c r="E50" s="103"/>
      <c r="F50" s="103"/>
      <c r="G50" s="13"/>
      <c r="H50" s="13"/>
      <c r="I50" s="13"/>
      <c r="J50" s="13"/>
      <c r="K50" s="13"/>
      <c r="L50" s="13"/>
      <c r="M50" s="13"/>
      <c r="N50" s="13"/>
      <c r="O50" s="13"/>
      <c r="P50" s="13"/>
      <c r="Q50" s="13"/>
      <c r="R50" s="13"/>
      <c r="S50" s="13"/>
      <c r="T50" s="13"/>
      <c r="U50" s="13"/>
      <c r="V50" s="13"/>
    </row>
    <row r="51" spans="1:22" ht="12.75" customHeight="1">
      <c r="A51" s="103"/>
      <c r="B51" s="103"/>
      <c r="C51" s="103"/>
      <c r="D51" s="103"/>
      <c r="E51" s="103"/>
      <c r="F51" s="103"/>
      <c r="G51" s="13"/>
      <c r="H51" s="13"/>
      <c r="I51" s="13"/>
      <c r="J51" s="13"/>
      <c r="K51" s="13"/>
      <c r="L51" s="13"/>
      <c r="M51" s="13"/>
      <c r="N51" s="13"/>
      <c r="O51" s="13"/>
      <c r="P51" s="13"/>
      <c r="Q51" s="13"/>
      <c r="R51" s="13"/>
      <c r="S51" s="13"/>
      <c r="T51" s="13"/>
      <c r="U51" s="13"/>
      <c r="V51" s="13"/>
    </row>
    <row r="52" spans="1:22" ht="12.75" customHeight="1">
      <c r="A52" s="103"/>
      <c r="B52" s="103"/>
      <c r="C52" s="103"/>
      <c r="D52" s="103"/>
      <c r="E52" s="103"/>
      <c r="F52" s="103"/>
      <c r="G52" s="13"/>
      <c r="H52" s="13"/>
      <c r="I52" s="13"/>
      <c r="J52" s="13"/>
      <c r="K52" s="13"/>
      <c r="L52" s="13"/>
      <c r="M52" s="13"/>
      <c r="N52" s="13"/>
      <c r="O52" s="13"/>
      <c r="P52" s="13"/>
      <c r="Q52" s="13"/>
      <c r="R52" s="13"/>
      <c r="S52" s="13"/>
      <c r="T52" s="13"/>
      <c r="U52" s="13"/>
      <c r="V52" s="13"/>
    </row>
    <row r="53" spans="1:22" ht="12.75" customHeight="1">
      <c r="A53" s="103"/>
      <c r="B53" s="103"/>
      <c r="C53" s="103"/>
      <c r="D53" s="103"/>
      <c r="E53" s="103"/>
      <c r="F53" s="103"/>
      <c r="G53" s="13"/>
      <c r="H53" s="13"/>
      <c r="I53" s="13"/>
      <c r="J53" s="13"/>
      <c r="K53" s="13"/>
      <c r="L53" s="13"/>
      <c r="M53" s="13"/>
      <c r="N53" s="13"/>
      <c r="O53" s="13"/>
      <c r="P53" s="13"/>
      <c r="Q53" s="13"/>
      <c r="R53" s="13"/>
      <c r="S53" s="13"/>
      <c r="T53" s="13"/>
      <c r="U53" s="13"/>
      <c r="V53" s="13"/>
    </row>
    <row r="54" spans="1:22" ht="12.75" customHeight="1">
      <c r="A54" s="103"/>
      <c r="B54" s="103"/>
      <c r="C54" s="103"/>
      <c r="D54" s="103"/>
      <c r="E54" s="103"/>
      <c r="F54" s="103"/>
      <c r="G54" s="13"/>
      <c r="H54" s="13"/>
      <c r="I54" s="13"/>
      <c r="J54" s="13"/>
      <c r="K54" s="13"/>
      <c r="L54" s="13"/>
      <c r="M54" s="13"/>
      <c r="N54" s="13"/>
      <c r="O54" s="13"/>
      <c r="P54" s="13"/>
      <c r="Q54" s="13"/>
      <c r="R54" s="13"/>
      <c r="S54" s="13"/>
      <c r="T54" s="13"/>
      <c r="U54" s="13"/>
      <c r="V54" s="13"/>
    </row>
    <row r="55" spans="1:22" ht="12.75" customHeight="1">
      <c r="A55" s="103"/>
      <c r="B55" s="103"/>
      <c r="C55" s="103"/>
      <c r="D55" s="103"/>
      <c r="E55" s="103"/>
      <c r="F55" s="103"/>
      <c r="G55" s="13"/>
      <c r="H55" s="13"/>
      <c r="I55" s="13"/>
      <c r="J55" s="13"/>
      <c r="K55" s="13"/>
      <c r="L55" s="13"/>
      <c r="M55" s="13"/>
      <c r="N55" s="13"/>
      <c r="O55" s="13"/>
      <c r="P55" s="13"/>
      <c r="Q55" s="13"/>
      <c r="R55" s="13"/>
      <c r="S55" s="13"/>
      <c r="T55" s="13"/>
      <c r="U55" s="13"/>
      <c r="V55" s="13"/>
    </row>
    <row r="56" spans="1:22" ht="12.75" customHeight="1">
      <c r="A56" s="103"/>
      <c r="B56" s="103"/>
      <c r="C56" s="103"/>
      <c r="D56" s="103"/>
      <c r="E56" s="103"/>
      <c r="F56" s="103"/>
      <c r="G56" s="13"/>
      <c r="H56" s="13"/>
      <c r="I56" s="13"/>
      <c r="J56" s="13"/>
      <c r="K56" s="13"/>
      <c r="L56" s="13"/>
      <c r="M56" s="13"/>
      <c r="N56" s="13"/>
      <c r="O56" s="13"/>
      <c r="P56" s="13"/>
      <c r="Q56" s="13"/>
      <c r="R56" s="13"/>
      <c r="S56" s="13"/>
      <c r="T56" s="13"/>
      <c r="U56" s="13"/>
      <c r="V56" s="13"/>
    </row>
    <row r="57" spans="1:22" ht="12.75" customHeight="1">
      <c r="A57" s="103"/>
      <c r="B57" s="103"/>
      <c r="C57" s="103"/>
      <c r="D57" s="103"/>
      <c r="E57" s="103"/>
      <c r="F57" s="103"/>
      <c r="G57" s="13"/>
      <c r="H57" s="13"/>
      <c r="I57" s="13"/>
      <c r="J57" s="13"/>
      <c r="K57" s="13"/>
      <c r="L57" s="13"/>
      <c r="M57" s="13"/>
      <c r="N57" s="13"/>
      <c r="O57" s="13"/>
      <c r="P57" s="13"/>
      <c r="Q57" s="13"/>
      <c r="R57" s="13"/>
      <c r="S57" s="13"/>
      <c r="T57" s="13"/>
      <c r="U57" s="13"/>
      <c r="V57" s="13"/>
    </row>
    <row r="58" spans="1:22" ht="12.75" customHeight="1">
      <c r="A58" s="103"/>
      <c r="B58" s="103"/>
      <c r="C58" s="103"/>
      <c r="D58" s="103"/>
      <c r="E58" s="103"/>
      <c r="F58" s="103"/>
      <c r="G58" s="13"/>
      <c r="H58" s="13"/>
      <c r="I58" s="13"/>
      <c r="J58" s="13"/>
      <c r="K58" s="13"/>
      <c r="L58" s="13"/>
      <c r="M58" s="13"/>
      <c r="N58" s="13"/>
      <c r="O58" s="13"/>
      <c r="P58" s="13"/>
      <c r="Q58" s="13"/>
      <c r="R58" s="13"/>
      <c r="S58" s="13"/>
      <c r="T58" s="13"/>
      <c r="U58" s="13"/>
      <c r="V58" s="13"/>
    </row>
    <row r="59" spans="1:22" ht="12.75" customHeight="1">
      <c r="A59" s="103"/>
      <c r="B59" s="103"/>
      <c r="C59" s="103"/>
      <c r="D59" s="103"/>
      <c r="E59" s="103"/>
      <c r="F59" s="103"/>
      <c r="G59" s="13"/>
      <c r="H59" s="13"/>
      <c r="I59" s="13"/>
      <c r="J59" s="13"/>
      <c r="K59" s="13"/>
      <c r="L59" s="13"/>
      <c r="M59" s="13"/>
      <c r="N59" s="13"/>
      <c r="O59" s="13"/>
      <c r="P59" s="13"/>
      <c r="Q59" s="13"/>
      <c r="R59" s="13"/>
      <c r="S59" s="13"/>
      <c r="T59" s="13"/>
      <c r="U59" s="13"/>
      <c r="V59" s="13"/>
    </row>
    <row r="60" spans="1:22" ht="12.75" customHeight="1">
      <c r="A60" s="103"/>
      <c r="B60" s="103"/>
      <c r="C60" s="103"/>
      <c r="D60" s="103"/>
      <c r="E60" s="103"/>
      <c r="F60" s="103"/>
      <c r="G60" s="13"/>
      <c r="H60" s="13"/>
      <c r="I60" s="13"/>
      <c r="J60" s="13"/>
      <c r="K60" s="13"/>
      <c r="L60" s="13"/>
      <c r="M60" s="13"/>
      <c r="N60" s="13"/>
      <c r="O60" s="13"/>
      <c r="P60" s="13"/>
      <c r="Q60" s="13"/>
      <c r="R60" s="13"/>
      <c r="S60" s="13"/>
      <c r="T60" s="13"/>
      <c r="U60" s="13"/>
      <c r="V60" s="13"/>
    </row>
    <row r="61" spans="1:22" ht="12.75" customHeight="1">
      <c r="A61" s="103"/>
      <c r="B61" s="103"/>
      <c r="C61" s="103"/>
      <c r="D61" s="103"/>
      <c r="E61" s="103"/>
      <c r="F61" s="103"/>
      <c r="G61" s="13"/>
      <c r="H61" s="13"/>
      <c r="I61" s="13"/>
      <c r="J61" s="13"/>
      <c r="K61" s="13"/>
      <c r="L61" s="13"/>
      <c r="M61" s="13"/>
      <c r="N61" s="13"/>
      <c r="O61" s="13"/>
      <c r="P61" s="13"/>
      <c r="Q61" s="13"/>
      <c r="R61" s="13"/>
      <c r="S61" s="13"/>
      <c r="T61" s="13"/>
      <c r="U61" s="13"/>
      <c r="V61" s="13"/>
    </row>
    <row r="62" spans="1:22" ht="12.75" customHeight="1">
      <c r="A62" s="103"/>
      <c r="B62" s="103"/>
      <c r="C62" s="103"/>
      <c r="D62" s="103"/>
      <c r="E62" s="103"/>
      <c r="F62" s="103"/>
      <c r="G62" s="13"/>
      <c r="H62" s="13"/>
      <c r="I62" s="13"/>
      <c r="J62" s="13"/>
      <c r="K62" s="13"/>
      <c r="L62" s="13"/>
      <c r="M62" s="13"/>
      <c r="N62" s="13"/>
      <c r="O62" s="13"/>
      <c r="P62" s="13"/>
      <c r="Q62" s="13"/>
      <c r="R62" s="13"/>
      <c r="S62" s="13"/>
      <c r="T62" s="13"/>
      <c r="U62" s="13"/>
      <c r="V62" s="13"/>
    </row>
    <row r="63" spans="1:22" ht="12.75" customHeight="1">
      <c r="A63" s="103"/>
      <c r="B63" s="103"/>
      <c r="C63" s="103"/>
      <c r="D63" s="103"/>
      <c r="E63" s="103"/>
      <c r="F63" s="103"/>
      <c r="G63" s="13"/>
      <c r="H63" s="13"/>
      <c r="I63" s="13"/>
      <c r="J63" s="13"/>
      <c r="K63" s="13"/>
      <c r="L63" s="13"/>
      <c r="M63" s="13"/>
      <c r="N63" s="13"/>
      <c r="O63" s="13"/>
      <c r="P63" s="13"/>
      <c r="Q63" s="13"/>
      <c r="R63" s="13"/>
      <c r="S63" s="13"/>
      <c r="T63" s="13"/>
      <c r="U63" s="13"/>
      <c r="V63" s="13"/>
    </row>
    <row r="64" spans="1:22" ht="12.75" customHeight="1">
      <c r="A64" s="103"/>
      <c r="B64" s="103"/>
      <c r="C64" s="103"/>
      <c r="D64" s="103"/>
      <c r="E64" s="103"/>
      <c r="F64" s="103"/>
      <c r="G64" s="13"/>
      <c r="H64" s="13"/>
      <c r="I64" s="13"/>
      <c r="J64" s="13"/>
      <c r="K64" s="13"/>
      <c r="L64" s="13"/>
      <c r="M64" s="13"/>
      <c r="N64" s="13"/>
      <c r="O64" s="13"/>
      <c r="P64" s="13"/>
      <c r="Q64" s="13"/>
      <c r="R64" s="13"/>
      <c r="S64" s="13"/>
      <c r="T64" s="13"/>
      <c r="U64" s="13"/>
      <c r="V64" s="13"/>
    </row>
    <row r="65" spans="1:22" ht="12.75" customHeight="1">
      <c r="A65" s="103"/>
      <c r="B65" s="103"/>
      <c r="C65" s="103"/>
      <c r="D65" s="103"/>
      <c r="E65" s="103"/>
      <c r="F65" s="103"/>
      <c r="G65" s="13"/>
      <c r="H65" s="13"/>
      <c r="I65" s="13"/>
      <c r="J65" s="13"/>
      <c r="K65" s="13"/>
      <c r="L65" s="13"/>
      <c r="M65" s="13"/>
      <c r="N65" s="13"/>
      <c r="O65" s="13"/>
      <c r="P65" s="13"/>
      <c r="Q65" s="13"/>
      <c r="R65" s="13"/>
      <c r="S65" s="13"/>
      <c r="T65" s="13"/>
      <c r="U65" s="13"/>
      <c r="V65" s="13"/>
    </row>
    <row r="66" spans="1:22" ht="12.75" customHeight="1">
      <c r="A66" s="103"/>
      <c r="B66" s="103"/>
      <c r="C66" s="103"/>
      <c r="D66" s="103"/>
      <c r="E66" s="103"/>
      <c r="F66" s="103"/>
      <c r="G66" s="13"/>
      <c r="H66" s="13"/>
      <c r="I66" s="13"/>
      <c r="J66" s="13"/>
      <c r="K66" s="13"/>
      <c r="L66" s="13"/>
      <c r="M66" s="13"/>
      <c r="N66" s="13"/>
      <c r="O66" s="13"/>
      <c r="P66" s="13"/>
      <c r="Q66" s="13"/>
      <c r="R66" s="13"/>
      <c r="S66" s="13"/>
      <c r="T66" s="13"/>
      <c r="U66" s="13"/>
      <c r="V66" s="13"/>
    </row>
    <row r="67" spans="1:22" ht="12.75" customHeight="1">
      <c r="A67" s="103"/>
      <c r="B67" s="103"/>
      <c r="C67" s="103"/>
      <c r="D67" s="103"/>
      <c r="E67" s="103"/>
      <c r="F67" s="103"/>
      <c r="G67" s="13"/>
      <c r="H67" s="13"/>
      <c r="I67" s="13"/>
      <c r="J67" s="13"/>
      <c r="K67" s="13"/>
      <c r="L67" s="13"/>
      <c r="M67" s="13"/>
      <c r="N67" s="13"/>
      <c r="O67" s="13"/>
      <c r="P67" s="13"/>
      <c r="Q67" s="13"/>
      <c r="R67" s="13"/>
      <c r="S67" s="13"/>
      <c r="T67" s="13"/>
      <c r="U67" s="13"/>
      <c r="V67" s="13"/>
    </row>
    <row r="68" spans="1:22" ht="12.75" customHeight="1">
      <c r="A68" s="103"/>
      <c r="B68" s="103"/>
      <c r="C68" s="103"/>
      <c r="D68" s="103"/>
      <c r="E68" s="103"/>
      <c r="F68" s="103"/>
      <c r="G68" s="13"/>
      <c r="H68" s="13"/>
      <c r="I68" s="13"/>
      <c r="J68" s="13"/>
      <c r="K68" s="13"/>
      <c r="L68" s="13"/>
      <c r="M68" s="13"/>
      <c r="N68" s="13"/>
      <c r="O68" s="13"/>
      <c r="P68" s="13"/>
      <c r="Q68" s="13"/>
      <c r="R68" s="13"/>
      <c r="S68" s="13"/>
      <c r="T68" s="13"/>
      <c r="U68" s="13"/>
      <c r="V68" s="13"/>
    </row>
    <row r="69" spans="1:22" ht="12.75" customHeight="1">
      <c r="A69" s="103"/>
      <c r="B69" s="103"/>
      <c r="C69" s="103"/>
      <c r="D69" s="103"/>
      <c r="E69" s="103"/>
      <c r="F69" s="103"/>
      <c r="G69" s="13"/>
      <c r="H69" s="13"/>
      <c r="I69" s="13"/>
      <c r="J69" s="13"/>
      <c r="K69" s="13"/>
      <c r="L69" s="13"/>
      <c r="M69" s="13"/>
      <c r="N69" s="13"/>
      <c r="O69" s="13"/>
      <c r="P69" s="13"/>
      <c r="Q69" s="13"/>
      <c r="R69" s="13"/>
      <c r="S69" s="13"/>
      <c r="T69" s="13"/>
      <c r="U69" s="13"/>
      <c r="V69" s="13"/>
    </row>
    <row r="70" spans="1:22" ht="12.75" customHeight="1">
      <c r="A70" s="103"/>
      <c r="B70" s="103"/>
      <c r="C70" s="103"/>
      <c r="D70" s="103"/>
      <c r="E70" s="103"/>
      <c r="F70" s="103"/>
      <c r="G70" s="13"/>
      <c r="H70" s="13"/>
      <c r="I70" s="13"/>
      <c r="J70" s="13"/>
      <c r="K70" s="13"/>
      <c r="L70" s="13"/>
      <c r="M70" s="13"/>
      <c r="N70" s="13"/>
      <c r="O70" s="13"/>
      <c r="P70" s="13"/>
      <c r="Q70" s="13"/>
      <c r="R70" s="13"/>
      <c r="S70" s="13"/>
      <c r="T70" s="13"/>
      <c r="U70" s="13"/>
      <c r="V70" s="13"/>
    </row>
    <row r="71" spans="1:22" ht="12.75" customHeight="1">
      <c r="A71" s="103"/>
      <c r="B71" s="103"/>
      <c r="C71" s="103"/>
      <c r="D71" s="103"/>
      <c r="E71" s="103"/>
      <c r="F71" s="103"/>
      <c r="G71" s="13"/>
      <c r="H71" s="13"/>
      <c r="I71" s="13"/>
      <c r="J71" s="13"/>
      <c r="K71" s="13"/>
      <c r="L71" s="13"/>
      <c r="M71" s="13"/>
      <c r="N71" s="13"/>
      <c r="O71" s="13"/>
      <c r="P71" s="13"/>
      <c r="Q71" s="13"/>
      <c r="R71" s="13"/>
      <c r="S71" s="13"/>
      <c r="T71" s="13"/>
      <c r="U71" s="13"/>
      <c r="V71" s="13"/>
    </row>
    <row r="72" spans="1:22" ht="12.75" customHeight="1">
      <c r="A72" s="103"/>
      <c r="B72" s="103"/>
      <c r="C72" s="103"/>
      <c r="D72" s="103"/>
      <c r="E72" s="103"/>
      <c r="F72" s="103"/>
      <c r="G72" s="13"/>
      <c r="H72" s="13"/>
      <c r="I72" s="13"/>
      <c r="J72" s="13"/>
      <c r="K72" s="13"/>
      <c r="L72" s="13"/>
      <c r="M72" s="13"/>
      <c r="N72" s="13"/>
      <c r="O72" s="13"/>
      <c r="P72" s="13"/>
      <c r="Q72" s="13"/>
      <c r="R72" s="13"/>
      <c r="S72" s="13"/>
      <c r="T72" s="13"/>
      <c r="U72" s="13"/>
      <c r="V72" s="13"/>
    </row>
    <row r="73" spans="1:22" ht="12.75" customHeight="1">
      <c r="A73" s="103"/>
      <c r="B73" s="103"/>
      <c r="C73" s="103"/>
      <c r="D73" s="103"/>
      <c r="E73" s="103"/>
      <c r="F73" s="103"/>
      <c r="G73" s="13"/>
      <c r="H73" s="13"/>
      <c r="I73" s="13"/>
      <c r="J73" s="13"/>
      <c r="K73" s="13"/>
      <c r="L73" s="13"/>
      <c r="M73" s="13"/>
      <c r="N73" s="13"/>
      <c r="O73" s="13"/>
      <c r="P73" s="13"/>
      <c r="Q73" s="13"/>
      <c r="R73" s="13"/>
      <c r="S73" s="13"/>
      <c r="T73" s="13"/>
      <c r="U73" s="13"/>
      <c r="V73" s="13"/>
    </row>
    <row r="74" spans="1:22" ht="12.75" customHeight="1">
      <c r="A74" s="103"/>
      <c r="B74" s="103"/>
      <c r="C74" s="103"/>
      <c r="D74" s="103"/>
      <c r="E74" s="103"/>
      <c r="F74" s="103"/>
      <c r="G74" s="13"/>
      <c r="H74" s="13"/>
      <c r="I74" s="13"/>
      <c r="J74" s="13"/>
      <c r="K74" s="13"/>
      <c r="L74" s="13"/>
      <c r="M74" s="13"/>
      <c r="N74" s="13"/>
      <c r="O74" s="13"/>
      <c r="P74" s="13"/>
      <c r="Q74" s="13"/>
      <c r="R74" s="13"/>
      <c r="S74" s="13"/>
      <c r="T74" s="13"/>
      <c r="U74" s="13"/>
      <c r="V74" s="13"/>
    </row>
    <row r="75" spans="1:22" ht="12.75" customHeight="1">
      <c r="A75" s="103"/>
      <c r="B75" s="103"/>
      <c r="C75" s="103"/>
      <c r="D75" s="103"/>
      <c r="E75" s="103"/>
      <c r="F75" s="103"/>
      <c r="G75" s="13"/>
      <c r="H75" s="13"/>
      <c r="I75" s="13"/>
      <c r="J75" s="13"/>
      <c r="K75" s="13"/>
      <c r="L75" s="13"/>
      <c r="M75" s="13"/>
      <c r="N75" s="13"/>
      <c r="O75" s="13"/>
      <c r="P75" s="13"/>
      <c r="Q75" s="13"/>
      <c r="R75" s="13"/>
      <c r="S75" s="13"/>
      <c r="T75" s="13"/>
      <c r="U75" s="13"/>
      <c r="V75" s="13"/>
    </row>
    <row r="76" spans="1:22" ht="12.75" customHeight="1">
      <c r="A76" s="103"/>
      <c r="B76" s="103"/>
      <c r="C76" s="103"/>
      <c r="D76" s="103"/>
      <c r="E76" s="103"/>
      <c r="F76" s="103"/>
      <c r="G76" s="13"/>
      <c r="H76" s="13"/>
      <c r="I76" s="13"/>
      <c r="J76" s="13"/>
      <c r="K76" s="13"/>
      <c r="L76" s="13"/>
      <c r="M76" s="13"/>
      <c r="N76" s="13"/>
      <c r="O76" s="13"/>
      <c r="P76" s="13"/>
      <c r="Q76" s="13"/>
      <c r="R76" s="13"/>
      <c r="S76" s="13"/>
      <c r="T76" s="13"/>
      <c r="U76" s="13"/>
      <c r="V76" s="13"/>
    </row>
    <row r="77" spans="1:22" ht="12.75" customHeight="1">
      <c r="A77" s="103"/>
      <c r="B77" s="103"/>
      <c r="C77" s="103"/>
      <c r="D77" s="103"/>
      <c r="E77" s="103"/>
      <c r="F77" s="103"/>
      <c r="G77" s="13"/>
      <c r="H77" s="13"/>
      <c r="I77" s="13"/>
      <c r="J77" s="13"/>
      <c r="K77" s="13"/>
      <c r="L77" s="13"/>
      <c r="M77" s="13"/>
      <c r="N77" s="13"/>
      <c r="O77" s="13"/>
      <c r="P77" s="13"/>
      <c r="Q77" s="13"/>
      <c r="R77" s="13"/>
      <c r="S77" s="13"/>
      <c r="T77" s="13"/>
      <c r="U77" s="13"/>
      <c r="V77" s="13"/>
    </row>
    <row r="78" spans="1:22" ht="12.75" customHeight="1">
      <c r="A78" s="103"/>
      <c r="B78" s="103"/>
      <c r="C78" s="103"/>
      <c r="D78" s="103"/>
      <c r="E78" s="103"/>
      <c r="F78" s="103"/>
      <c r="G78" s="13"/>
      <c r="H78" s="13"/>
      <c r="I78" s="13"/>
      <c r="J78" s="13"/>
      <c r="K78" s="13"/>
      <c r="L78" s="13"/>
      <c r="M78" s="13"/>
      <c r="N78" s="13"/>
      <c r="O78" s="13"/>
      <c r="P78" s="13"/>
      <c r="Q78" s="13"/>
      <c r="R78" s="13"/>
      <c r="S78" s="13"/>
      <c r="T78" s="13"/>
      <c r="U78" s="13"/>
      <c r="V78" s="13"/>
    </row>
    <row r="79" spans="1:22" ht="12.75" customHeight="1">
      <c r="A79" s="103"/>
      <c r="B79" s="103"/>
      <c r="C79" s="103"/>
      <c r="D79" s="103"/>
      <c r="E79" s="103"/>
      <c r="F79" s="103"/>
      <c r="G79" s="13"/>
      <c r="H79" s="13"/>
      <c r="I79" s="13"/>
      <c r="J79" s="13"/>
      <c r="K79" s="13"/>
      <c r="L79" s="13"/>
      <c r="M79" s="13"/>
      <c r="N79" s="13"/>
      <c r="O79" s="13"/>
      <c r="P79" s="13"/>
      <c r="Q79" s="13"/>
      <c r="R79" s="13"/>
      <c r="S79" s="13"/>
      <c r="T79" s="13"/>
      <c r="U79" s="13"/>
      <c r="V79" s="13"/>
    </row>
    <row r="80" spans="1:22" ht="12.75" customHeight="1">
      <c r="A80" s="103"/>
      <c r="B80" s="103"/>
      <c r="C80" s="103"/>
      <c r="D80" s="103"/>
      <c r="E80" s="103"/>
      <c r="F80" s="103"/>
      <c r="G80" s="13"/>
      <c r="H80" s="13"/>
      <c r="I80" s="13"/>
      <c r="J80" s="13"/>
      <c r="K80" s="13"/>
      <c r="L80" s="13"/>
      <c r="M80" s="13"/>
      <c r="N80" s="13"/>
      <c r="O80" s="13"/>
      <c r="P80" s="13"/>
      <c r="Q80" s="13"/>
      <c r="R80" s="13"/>
      <c r="S80" s="13"/>
      <c r="T80" s="13"/>
      <c r="U80" s="13"/>
      <c r="V80" s="13"/>
    </row>
    <row r="81" spans="1:22" ht="12.75" customHeight="1">
      <c r="A81" s="103"/>
      <c r="B81" s="103"/>
      <c r="C81" s="103"/>
      <c r="D81" s="103"/>
      <c r="E81" s="103"/>
      <c r="F81" s="103"/>
      <c r="G81" s="13"/>
      <c r="H81" s="13"/>
      <c r="I81" s="13"/>
      <c r="J81" s="13"/>
      <c r="K81" s="13"/>
      <c r="L81" s="13"/>
      <c r="M81" s="13"/>
      <c r="N81" s="13"/>
      <c r="O81" s="13"/>
      <c r="P81" s="13"/>
      <c r="Q81" s="13"/>
      <c r="R81" s="13"/>
      <c r="S81" s="13"/>
      <c r="T81" s="13"/>
      <c r="U81" s="13"/>
      <c r="V81" s="13"/>
    </row>
    <row r="82" spans="1:22" ht="12.75" customHeight="1">
      <c r="A82" s="103"/>
      <c r="B82" s="103"/>
      <c r="C82" s="103"/>
      <c r="D82" s="103"/>
      <c r="E82" s="103"/>
      <c r="F82" s="103"/>
      <c r="G82" s="13"/>
      <c r="H82" s="13"/>
      <c r="I82" s="13"/>
      <c r="J82" s="13"/>
      <c r="K82" s="13"/>
      <c r="L82" s="13"/>
      <c r="M82" s="13"/>
      <c r="N82" s="13"/>
      <c r="O82" s="13"/>
      <c r="P82" s="13"/>
      <c r="Q82" s="13"/>
      <c r="R82" s="13"/>
      <c r="S82" s="13"/>
      <c r="T82" s="13"/>
      <c r="U82" s="13"/>
      <c r="V82" s="13"/>
    </row>
    <row r="83" spans="1:22" ht="12.75" customHeight="1">
      <c r="A83" s="103"/>
      <c r="B83" s="103"/>
      <c r="C83" s="103"/>
      <c r="D83" s="103"/>
      <c r="E83" s="103"/>
      <c r="F83" s="103"/>
      <c r="G83" s="13"/>
      <c r="H83" s="13"/>
      <c r="I83" s="13"/>
      <c r="J83" s="13"/>
      <c r="K83" s="13"/>
      <c r="L83" s="13"/>
      <c r="M83" s="13"/>
      <c r="N83" s="13"/>
      <c r="O83" s="13"/>
      <c r="P83" s="13"/>
      <c r="Q83" s="13"/>
      <c r="R83" s="13"/>
      <c r="S83" s="13"/>
      <c r="T83" s="13"/>
      <c r="U83" s="13"/>
      <c r="V83" s="13"/>
    </row>
    <row r="84" spans="1:22" ht="12.75" customHeight="1">
      <c r="A84" s="103"/>
      <c r="B84" s="103"/>
      <c r="C84" s="103"/>
      <c r="D84" s="103"/>
      <c r="E84" s="103"/>
      <c r="F84" s="103"/>
      <c r="G84" s="13"/>
      <c r="H84" s="13"/>
      <c r="I84" s="13"/>
      <c r="J84" s="13"/>
      <c r="K84" s="13"/>
      <c r="L84" s="13"/>
      <c r="M84" s="13"/>
      <c r="N84" s="13"/>
      <c r="O84" s="13"/>
      <c r="P84" s="13"/>
      <c r="Q84" s="13"/>
      <c r="R84" s="13"/>
      <c r="S84" s="13"/>
      <c r="T84" s="13"/>
      <c r="U84" s="13"/>
      <c r="V84" s="13"/>
    </row>
    <row r="85" spans="1:22" ht="12.75" customHeight="1">
      <c r="A85" s="103"/>
      <c r="B85" s="103"/>
      <c r="C85" s="103"/>
      <c r="D85" s="103"/>
      <c r="E85" s="103"/>
      <c r="F85" s="103"/>
      <c r="G85" s="13"/>
      <c r="H85" s="13"/>
      <c r="I85" s="13"/>
      <c r="J85" s="13"/>
      <c r="K85" s="13"/>
      <c r="L85" s="13"/>
      <c r="M85" s="13"/>
      <c r="N85" s="13"/>
      <c r="O85" s="13"/>
      <c r="P85" s="13"/>
      <c r="Q85" s="13"/>
      <c r="R85" s="13"/>
      <c r="S85" s="13"/>
      <c r="T85" s="13"/>
      <c r="U85" s="13"/>
      <c r="V85" s="13"/>
    </row>
    <row r="86" spans="1:22" ht="12.75" customHeight="1">
      <c r="A86" s="103"/>
      <c r="B86" s="103"/>
      <c r="C86" s="103"/>
      <c r="D86" s="103"/>
      <c r="E86" s="103"/>
      <c r="F86" s="103"/>
      <c r="G86" s="13"/>
      <c r="H86" s="13"/>
      <c r="I86" s="13"/>
      <c r="J86" s="13"/>
      <c r="K86" s="13"/>
      <c r="L86" s="13"/>
      <c r="M86" s="13"/>
      <c r="N86" s="13"/>
      <c r="O86" s="13"/>
      <c r="P86" s="13"/>
      <c r="Q86" s="13"/>
      <c r="R86" s="13"/>
      <c r="S86" s="13"/>
      <c r="T86" s="13"/>
      <c r="U86" s="13"/>
      <c r="V86" s="13"/>
    </row>
    <row r="87" spans="1:22" ht="12.75" customHeight="1">
      <c r="A87" s="103"/>
      <c r="B87" s="103"/>
      <c r="C87" s="103"/>
      <c r="D87" s="103"/>
      <c r="E87" s="103"/>
      <c r="F87" s="103"/>
      <c r="G87" s="13"/>
      <c r="H87" s="13"/>
      <c r="I87" s="13"/>
      <c r="J87" s="13"/>
      <c r="K87" s="13"/>
      <c r="L87" s="13"/>
      <c r="M87" s="13"/>
      <c r="N87" s="13"/>
      <c r="O87" s="13"/>
      <c r="P87" s="13"/>
      <c r="Q87" s="13"/>
      <c r="R87" s="13"/>
      <c r="S87" s="13"/>
      <c r="T87" s="13"/>
      <c r="U87" s="13"/>
      <c r="V87" s="13"/>
    </row>
    <row r="88" spans="1:22" ht="12.75" customHeight="1">
      <c r="A88" s="103"/>
      <c r="B88" s="103"/>
      <c r="C88" s="103"/>
      <c r="D88" s="103"/>
      <c r="E88" s="103"/>
      <c r="F88" s="103"/>
      <c r="G88" s="13"/>
      <c r="H88" s="13"/>
      <c r="I88" s="13"/>
      <c r="J88" s="13"/>
      <c r="K88" s="13"/>
      <c r="L88" s="13"/>
      <c r="M88" s="13"/>
      <c r="N88" s="13"/>
      <c r="O88" s="13"/>
      <c r="P88" s="13"/>
      <c r="Q88" s="13"/>
      <c r="R88" s="13"/>
      <c r="S88" s="13"/>
      <c r="T88" s="13"/>
      <c r="U88" s="13"/>
      <c r="V88" s="13"/>
    </row>
    <row r="89" spans="1:22" ht="12.75" customHeight="1">
      <c r="A89" s="103"/>
      <c r="B89" s="103"/>
      <c r="C89" s="103"/>
      <c r="D89" s="103"/>
      <c r="E89" s="103"/>
      <c r="F89" s="103"/>
      <c r="G89" s="13"/>
      <c r="H89" s="13"/>
      <c r="I89" s="13"/>
      <c r="J89" s="13"/>
      <c r="K89" s="13"/>
      <c r="L89" s="13"/>
      <c r="M89" s="13"/>
      <c r="N89" s="13"/>
      <c r="O89" s="13"/>
      <c r="P89" s="13"/>
      <c r="Q89" s="13"/>
      <c r="R89" s="13"/>
      <c r="S89" s="13"/>
      <c r="T89" s="13"/>
      <c r="U89" s="13"/>
      <c r="V89" s="13"/>
    </row>
    <row r="90" spans="1:22" ht="12.75" customHeight="1">
      <c r="A90" s="103"/>
      <c r="B90" s="103"/>
      <c r="C90" s="103"/>
      <c r="D90" s="103"/>
      <c r="E90" s="103"/>
      <c r="F90" s="103"/>
      <c r="G90" s="13"/>
      <c r="H90" s="13"/>
      <c r="I90" s="13"/>
      <c r="J90" s="13"/>
      <c r="K90" s="13"/>
      <c r="L90" s="13"/>
      <c r="M90" s="13"/>
      <c r="N90" s="13"/>
      <c r="O90" s="13"/>
      <c r="P90" s="13"/>
      <c r="Q90" s="13"/>
      <c r="R90" s="13"/>
      <c r="S90" s="13"/>
      <c r="T90" s="13"/>
      <c r="U90" s="13"/>
      <c r="V90" s="13"/>
    </row>
    <row r="91" spans="1:22" ht="12.75" customHeight="1">
      <c r="A91" s="103"/>
      <c r="B91" s="103"/>
      <c r="C91" s="103"/>
      <c r="D91" s="103"/>
      <c r="E91" s="103"/>
      <c r="F91" s="103"/>
      <c r="G91" s="13"/>
      <c r="H91" s="13"/>
      <c r="I91" s="13"/>
      <c r="J91" s="13"/>
      <c r="K91" s="13"/>
      <c r="L91" s="13"/>
      <c r="M91" s="13"/>
      <c r="N91" s="13"/>
      <c r="O91" s="13"/>
      <c r="P91" s="13"/>
      <c r="Q91" s="13"/>
      <c r="R91" s="13"/>
      <c r="S91" s="13"/>
      <c r="T91" s="13"/>
      <c r="U91" s="13"/>
      <c r="V91" s="13"/>
    </row>
    <row r="92" spans="1:22" ht="12.75" customHeight="1">
      <c r="A92" s="103"/>
      <c r="B92" s="103"/>
      <c r="C92" s="103"/>
      <c r="D92" s="103"/>
      <c r="E92" s="103"/>
      <c r="F92" s="103"/>
      <c r="G92" s="13"/>
      <c r="H92" s="13"/>
      <c r="I92" s="13"/>
      <c r="J92" s="13"/>
      <c r="K92" s="13"/>
      <c r="L92" s="13"/>
      <c r="M92" s="13"/>
      <c r="N92" s="13"/>
      <c r="O92" s="13"/>
      <c r="P92" s="13"/>
      <c r="Q92" s="13"/>
      <c r="R92" s="13"/>
      <c r="S92" s="13"/>
      <c r="T92" s="13"/>
      <c r="U92" s="13"/>
      <c r="V92" s="13"/>
    </row>
    <row r="93" spans="1:22" ht="12.75" customHeight="1">
      <c r="A93" s="103"/>
      <c r="B93" s="103"/>
      <c r="C93" s="103"/>
      <c r="D93" s="103"/>
      <c r="E93" s="103"/>
      <c r="F93" s="103"/>
      <c r="G93" s="13"/>
      <c r="H93" s="13"/>
      <c r="I93" s="13"/>
      <c r="J93" s="13"/>
      <c r="K93" s="13"/>
      <c r="L93" s="13"/>
      <c r="M93" s="13"/>
      <c r="N93" s="13"/>
      <c r="O93" s="13"/>
      <c r="P93" s="13"/>
      <c r="Q93" s="13"/>
      <c r="R93" s="13"/>
      <c r="S93" s="13"/>
      <c r="T93" s="13"/>
      <c r="U93" s="13"/>
      <c r="V93" s="13"/>
    </row>
    <row r="94" spans="1:22" ht="12.75" customHeight="1">
      <c r="A94" s="103"/>
      <c r="B94" s="103"/>
      <c r="C94" s="103"/>
      <c r="D94" s="103"/>
      <c r="E94" s="103"/>
      <c r="F94" s="103"/>
      <c r="G94" s="13"/>
      <c r="H94" s="13"/>
      <c r="I94" s="13"/>
      <c r="J94" s="13"/>
      <c r="K94" s="13"/>
      <c r="L94" s="13"/>
      <c r="M94" s="13"/>
      <c r="N94" s="13"/>
      <c r="O94" s="13"/>
      <c r="P94" s="13"/>
      <c r="Q94" s="13"/>
      <c r="R94" s="13"/>
      <c r="S94" s="13"/>
      <c r="T94" s="13"/>
      <c r="U94" s="13"/>
      <c r="V94" s="13"/>
    </row>
    <row r="95" spans="1:22" ht="12.75" customHeight="1">
      <c r="A95" s="103"/>
      <c r="B95" s="103"/>
      <c r="C95" s="103"/>
      <c r="D95" s="103"/>
      <c r="E95" s="103"/>
      <c r="F95" s="103"/>
      <c r="G95" s="13"/>
      <c r="H95" s="13"/>
      <c r="I95" s="13"/>
      <c r="J95" s="13"/>
      <c r="K95" s="13"/>
      <c r="L95" s="13"/>
      <c r="M95" s="13"/>
      <c r="N95" s="13"/>
      <c r="O95" s="13"/>
      <c r="P95" s="13"/>
      <c r="Q95" s="13"/>
      <c r="R95" s="13"/>
      <c r="S95" s="13"/>
      <c r="T95" s="13"/>
      <c r="U95" s="13"/>
      <c r="V95" s="13"/>
    </row>
    <row r="96" spans="1:22" ht="12.75" customHeight="1">
      <c r="A96" s="103"/>
      <c r="B96" s="103"/>
      <c r="C96" s="103"/>
      <c r="D96" s="103"/>
      <c r="E96" s="103"/>
      <c r="F96" s="103"/>
      <c r="G96" s="13"/>
      <c r="H96" s="13"/>
      <c r="I96" s="13"/>
      <c r="J96" s="13"/>
      <c r="K96" s="13"/>
      <c r="L96" s="13"/>
      <c r="M96" s="13"/>
      <c r="N96" s="13"/>
      <c r="O96" s="13"/>
      <c r="P96" s="13"/>
      <c r="Q96" s="13"/>
      <c r="R96" s="13"/>
      <c r="S96" s="13"/>
      <c r="T96" s="13"/>
      <c r="U96" s="13"/>
      <c r="V96" s="13"/>
    </row>
    <row r="97" spans="1:22" ht="12.75" customHeight="1">
      <c r="A97" s="103"/>
      <c r="B97" s="103"/>
      <c r="C97" s="103"/>
      <c r="D97" s="103"/>
      <c r="E97" s="103"/>
      <c r="F97" s="103"/>
      <c r="G97" s="13"/>
      <c r="H97" s="13"/>
      <c r="I97" s="13"/>
      <c r="J97" s="13"/>
      <c r="K97" s="13"/>
      <c r="L97" s="13"/>
      <c r="M97" s="13"/>
      <c r="N97" s="13"/>
      <c r="O97" s="13"/>
      <c r="P97" s="13"/>
      <c r="Q97" s="13"/>
      <c r="R97" s="13"/>
      <c r="S97" s="13"/>
      <c r="T97" s="13"/>
      <c r="U97" s="13"/>
      <c r="V97" s="13"/>
    </row>
    <row r="98" spans="1:22" ht="12.75" customHeight="1">
      <c r="A98" s="103"/>
      <c r="B98" s="103"/>
      <c r="C98" s="103"/>
      <c r="D98" s="103"/>
      <c r="E98" s="103"/>
      <c r="F98" s="103"/>
      <c r="G98" s="13"/>
      <c r="H98" s="13"/>
      <c r="I98" s="13"/>
      <c r="J98" s="13"/>
      <c r="K98" s="13"/>
      <c r="L98" s="13"/>
      <c r="M98" s="13"/>
      <c r="N98" s="13"/>
      <c r="O98" s="13"/>
      <c r="P98" s="13"/>
      <c r="Q98" s="13"/>
      <c r="R98" s="13"/>
      <c r="S98" s="13"/>
      <c r="T98" s="13"/>
      <c r="U98" s="13"/>
      <c r="V98" s="13"/>
    </row>
    <row r="99" spans="1:22" ht="12.75" customHeight="1">
      <c r="A99" s="103"/>
      <c r="B99" s="103"/>
      <c r="C99" s="103"/>
      <c r="D99" s="103"/>
      <c r="E99" s="103"/>
      <c r="F99" s="103"/>
      <c r="G99" s="13"/>
      <c r="H99" s="13"/>
      <c r="I99" s="13"/>
      <c r="J99" s="13"/>
      <c r="K99" s="13"/>
      <c r="L99" s="13"/>
      <c r="M99" s="13"/>
      <c r="N99" s="13"/>
      <c r="O99" s="13"/>
      <c r="P99" s="13"/>
      <c r="Q99" s="13"/>
      <c r="R99" s="13"/>
      <c r="S99" s="13"/>
      <c r="T99" s="13"/>
      <c r="U99" s="13"/>
      <c r="V99" s="13"/>
    </row>
    <row r="100" spans="1:22" ht="12.75" customHeight="1">
      <c r="A100" s="103"/>
      <c r="B100" s="103"/>
      <c r="C100" s="103"/>
      <c r="D100" s="103"/>
      <c r="E100" s="103"/>
      <c r="F100" s="103"/>
      <c r="G100" s="13"/>
      <c r="H100" s="13"/>
      <c r="I100" s="13"/>
      <c r="J100" s="13"/>
      <c r="K100" s="13"/>
      <c r="L100" s="13"/>
      <c r="M100" s="13"/>
      <c r="N100" s="13"/>
      <c r="O100" s="13"/>
      <c r="P100" s="13"/>
      <c r="Q100" s="13"/>
      <c r="R100" s="13"/>
      <c r="S100" s="13"/>
      <c r="T100" s="13"/>
      <c r="U100" s="13"/>
      <c r="V100" s="13"/>
    </row>
    <row r="101" spans="1:22" ht="12.75" customHeight="1">
      <c r="A101" s="103"/>
      <c r="B101" s="103"/>
      <c r="C101" s="103"/>
      <c r="D101" s="103"/>
      <c r="E101" s="103"/>
      <c r="F101" s="103"/>
      <c r="G101" s="13"/>
      <c r="H101" s="13"/>
      <c r="I101" s="13"/>
      <c r="J101" s="13"/>
      <c r="K101" s="13"/>
      <c r="L101" s="13"/>
      <c r="M101" s="13"/>
      <c r="N101" s="13"/>
      <c r="O101" s="13"/>
      <c r="P101" s="13"/>
      <c r="Q101" s="13"/>
      <c r="R101" s="13"/>
      <c r="S101" s="13"/>
      <c r="T101" s="13"/>
      <c r="U101" s="13"/>
      <c r="V101" s="13"/>
    </row>
    <row r="102" spans="1:22" ht="12.75" customHeight="1">
      <c r="A102" s="103"/>
      <c r="B102" s="103"/>
      <c r="C102" s="103"/>
      <c r="D102" s="103"/>
      <c r="E102" s="103"/>
      <c r="F102" s="103"/>
      <c r="G102" s="13"/>
      <c r="H102" s="13"/>
      <c r="I102" s="13"/>
      <c r="J102" s="13"/>
      <c r="K102" s="13"/>
      <c r="L102" s="13"/>
      <c r="M102" s="13"/>
      <c r="N102" s="13"/>
      <c r="O102" s="13"/>
      <c r="P102" s="13"/>
      <c r="Q102" s="13"/>
      <c r="R102" s="13"/>
      <c r="S102" s="13"/>
      <c r="T102" s="13"/>
      <c r="U102" s="13"/>
      <c r="V102" s="13"/>
    </row>
    <row r="103" spans="1:22" ht="12.75" customHeight="1">
      <c r="A103" s="103"/>
      <c r="B103" s="103"/>
      <c r="C103" s="103"/>
      <c r="D103" s="103"/>
      <c r="E103" s="103"/>
      <c r="F103" s="103"/>
      <c r="G103" s="13"/>
      <c r="H103" s="13"/>
      <c r="I103" s="13"/>
      <c r="J103" s="13"/>
      <c r="K103" s="13"/>
      <c r="L103" s="13"/>
      <c r="M103" s="13"/>
      <c r="N103" s="13"/>
      <c r="O103" s="13"/>
      <c r="P103" s="13"/>
      <c r="Q103" s="13"/>
      <c r="R103" s="13"/>
      <c r="S103" s="13"/>
      <c r="T103" s="13"/>
      <c r="U103" s="13"/>
      <c r="V103" s="13"/>
    </row>
    <row r="104" spans="1:22" ht="12.75" customHeight="1">
      <c r="A104" s="103"/>
      <c r="B104" s="103"/>
      <c r="C104" s="103"/>
      <c r="D104" s="103"/>
      <c r="E104" s="103"/>
      <c r="F104" s="103"/>
      <c r="G104" s="13"/>
      <c r="H104" s="13"/>
      <c r="I104" s="13"/>
      <c r="J104" s="13"/>
      <c r="K104" s="13"/>
      <c r="L104" s="13"/>
      <c r="M104" s="13"/>
      <c r="N104" s="13"/>
      <c r="O104" s="13"/>
      <c r="P104" s="13"/>
      <c r="Q104" s="13"/>
      <c r="R104" s="13"/>
      <c r="S104" s="13"/>
      <c r="T104" s="13"/>
      <c r="U104" s="13"/>
      <c r="V104" s="13"/>
    </row>
    <row r="105" spans="1:22" ht="12.75" customHeight="1">
      <c r="A105" s="103"/>
      <c r="B105" s="103"/>
      <c r="C105" s="103"/>
      <c r="D105" s="103"/>
      <c r="E105" s="103"/>
      <c r="F105" s="103"/>
      <c r="G105" s="13"/>
      <c r="H105" s="13"/>
      <c r="I105" s="13"/>
      <c r="J105" s="13"/>
      <c r="K105" s="13"/>
      <c r="L105" s="13"/>
      <c r="M105" s="13"/>
      <c r="N105" s="13"/>
      <c r="O105" s="13"/>
      <c r="P105" s="13"/>
      <c r="Q105" s="13"/>
      <c r="R105" s="13"/>
      <c r="S105" s="13"/>
      <c r="T105" s="13"/>
      <c r="U105" s="13"/>
      <c r="V105" s="13"/>
    </row>
    <row r="106" spans="1:22" ht="12.75" customHeight="1">
      <c r="A106" s="103"/>
      <c r="B106" s="103"/>
      <c r="C106" s="103"/>
      <c r="D106" s="103"/>
      <c r="E106" s="103"/>
      <c r="F106" s="103"/>
      <c r="G106" s="13"/>
      <c r="H106" s="13"/>
      <c r="I106" s="13"/>
      <c r="J106" s="13"/>
      <c r="K106" s="13"/>
      <c r="L106" s="13"/>
      <c r="M106" s="13"/>
      <c r="N106" s="13"/>
      <c r="O106" s="13"/>
      <c r="P106" s="13"/>
      <c r="Q106" s="13"/>
      <c r="R106" s="13"/>
      <c r="S106" s="13"/>
      <c r="T106" s="13"/>
      <c r="U106" s="13"/>
      <c r="V106" s="13"/>
    </row>
    <row r="107" spans="1:22" ht="12.75" customHeight="1">
      <c r="A107" s="103"/>
      <c r="B107" s="103"/>
      <c r="C107" s="103"/>
      <c r="D107" s="103"/>
      <c r="E107" s="103"/>
      <c r="F107" s="103"/>
      <c r="G107" s="13"/>
      <c r="H107" s="13"/>
      <c r="I107" s="13"/>
      <c r="J107" s="13"/>
      <c r="K107" s="13"/>
      <c r="L107" s="13"/>
      <c r="M107" s="13"/>
      <c r="N107" s="13"/>
      <c r="O107" s="13"/>
      <c r="P107" s="13"/>
      <c r="Q107" s="13"/>
      <c r="R107" s="13"/>
      <c r="S107" s="13"/>
      <c r="T107" s="13"/>
      <c r="U107" s="13"/>
      <c r="V107" s="13"/>
    </row>
    <row r="108" spans="1:22" ht="12.75" customHeight="1">
      <c r="A108" s="103"/>
      <c r="B108" s="103"/>
      <c r="C108" s="103"/>
      <c r="D108" s="103"/>
      <c r="E108" s="103"/>
      <c r="F108" s="103"/>
      <c r="G108" s="13"/>
      <c r="H108" s="13"/>
      <c r="I108" s="13"/>
      <c r="J108" s="13"/>
      <c r="K108" s="13"/>
      <c r="L108" s="13"/>
      <c r="M108" s="13"/>
      <c r="N108" s="13"/>
      <c r="O108" s="13"/>
      <c r="P108" s="13"/>
      <c r="Q108" s="13"/>
      <c r="R108" s="13"/>
      <c r="S108" s="13"/>
      <c r="T108" s="13"/>
      <c r="U108" s="13"/>
      <c r="V108" s="13"/>
    </row>
    <row r="109" spans="1:22" ht="12.75" customHeight="1">
      <c r="A109" s="103"/>
      <c r="B109" s="103"/>
      <c r="C109" s="103"/>
      <c r="D109" s="103"/>
      <c r="E109" s="103"/>
      <c r="F109" s="103"/>
      <c r="G109" s="13"/>
      <c r="H109" s="13"/>
      <c r="I109" s="13"/>
      <c r="J109" s="13"/>
      <c r="K109" s="13"/>
      <c r="L109" s="13"/>
      <c r="M109" s="13"/>
      <c r="N109" s="13"/>
      <c r="O109" s="13"/>
      <c r="P109" s="13"/>
      <c r="Q109" s="13"/>
      <c r="R109" s="13"/>
      <c r="S109" s="13"/>
      <c r="T109" s="13"/>
      <c r="U109" s="13"/>
      <c r="V109" s="13"/>
    </row>
    <row r="110" spans="1:22" ht="12.75" customHeight="1">
      <c r="A110" s="103"/>
      <c r="B110" s="103"/>
      <c r="C110" s="103"/>
      <c r="D110" s="103"/>
      <c r="E110" s="103"/>
      <c r="F110" s="103"/>
      <c r="G110" s="13"/>
      <c r="H110" s="13"/>
      <c r="I110" s="13"/>
      <c r="J110" s="13"/>
      <c r="K110" s="13"/>
      <c r="L110" s="13"/>
      <c r="M110" s="13"/>
      <c r="N110" s="13"/>
      <c r="O110" s="13"/>
      <c r="P110" s="13"/>
      <c r="Q110" s="13"/>
      <c r="R110" s="13"/>
      <c r="S110" s="13"/>
      <c r="T110" s="13"/>
      <c r="U110" s="13"/>
      <c r="V110" s="13"/>
    </row>
    <row r="111" spans="1:22" ht="12.75" customHeight="1">
      <c r="A111" s="103"/>
      <c r="B111" s="103"/>
      <c r="C111" s="103"/>
      <c r="D111" s="103"/>
      <c r="E111" s="103"/>
      <c r="F111" s="103"/>
      <c r="G111" s="13"/>
      <c r="H111" s="13"/>
      <c r="I111" s="13"/>
      <c r="J111" s="13"/>
      <c r="K111" s="13"/>
      <c r="L111" s="13"/>
      <c r="M111" s="13"/>
      <c r="N111" s="13"/>
      <c r="O111" s="13"/>
      <c r="P111" s="13"/>
      <c r="Q111" s="13"/>
      <c r="R111" s="13"/>
      <c r="S111" s="13"/>
      <c r="T111" s="13"/>
      <c r="U111" s="13"/>
      <c r="V111" s="13"/>
    </row>
    <row r="112" spans="1:22" ht="12.75" customHeight="1">
      <c r="A112" s="103"/>
      <c r="B112" s="103"/>
      <c r="C112" s="103"/>
      <c r="D112" s="103"/>
      <c r="E112" s="103"/>
      <c r="F112" s="103"/>
      <c r="G112" s="13"/>
      <c r="H112" s="13"/>
      <c r="I112" s="13"/>
      <c r="J112" s="13"/>
      <c r="K112" s="13"/>
      <c r="L112" s="13"/>
      <c r="M112" s="13"/>
      <c r="N112" s="13"/>
      <c r="O112" s="13"/>
      <c r="P112" s="13"/>
      <c r="Q112" s="13"/>
      <c r="R112" s="13"/>
      <c r="S112" s="13"/>
      <c r="T112" s="13"/>
      <c r="U112" s="13"/>
      <c r="V112" s="13"/>
    </row>
    <row r="113" spans="1:22" ht="12.75" customHeight="1">
      <c r="A113" s="103"/>
      <c r="B113" s="103"/>
      <c r="C113" s="103"/>
      <c r="D113" s="103"/>
      <c r="E113" s="103"/>
      <c r="F113" s="103"/>
      <c r="G113" s="13"/>
      <c r="H113" s="13"/>
      <c r="I113" s="13"/>
      <c r="J113" s="13"/>
      <c r="K113" s="13"/>
      <c r="L113" s="13"/>
      <c r="M113" s="13"/>
      <c r="N113" s="13"/>
      <c r="O113" s="13"/>
      <c r="P113" s="13"/>
      <c r="Q113" s="13"/>
      <c r="R113" s="13"/>
      <c r="S113" s="13"/>
      <c r="T113" s="13"/>
      <c r="U113" s="13"/>
      <c r="V113" s="13"/>
    </row>
    <row r="114" spans="1:22" ht="12.75" customHeight="1">
      <c r="A114" s="103"/>
      <c r="B114" s="103"/>
      <c r="C114" s="103"/>
      <c r="D114" s="103"/>
      <c r="E114" s="103"/>
      <c r="F114" s="103"/>
      <c r="G114" s="13"/>
      <c r="H114" s="13"/>
      <c r="I114" s="13"/>
      <c r="J114" s="13"/>
      <c r="K114" s="13"/>
      <c r="L114" s="13"/>
      <c r="M114" s="13"/>
      <c r="N114" s="13"/>
      <c r="O114" s="13"/>
      <c r="P114" s="13"/>
      <c r="Q114" s="13"/>
      <c r="R114" s="13"/>
      <c r="S114" s="13"/>
      <c r="T114" s="13"/>
      <c r="U114" s="13"/>
      <c r="V114" s="13"/>
    </row>
    <row r="115" spans="1:22" ht="12.75" customHeight="1">
      <c r="A115" s="103"/>
      <c r="B115" s="103"/>
      <c r="C115" s="103"/>
      <c r="D115" s="103"/>
      <c r="E115" s="103"/>
      <c r="F115" s="103"/>
      <c r="G115" s="13"/>
      <c r="H115" s="13"/>
      <c r="I115" s="13"/>
      <c r="J115" s="13"/>
      <c r="K115" s="13"/>
      <c r="L115" s="13"/>
      <c r="M115" s="13"/>
      <c r="N115" s="13"/>
      <c r="O115" s="13"/>
      <c r="P115" s="13"/>
      <c r="Q115" s="13"/>
      <c r="R115" s="13"/>
      <c r="S115" s="13"/>
      <c r="T115" s="13"/>
      <c r="U115" s="13"/>
      <c r="V115" s="13"/>
    </row>
    <row r="116" spans="1:22" ht="12.75" customHeight="1">
      <c r="A116" s="103"/>
      <c r="B116" s="103"/>
      <c r="C116" s="103"/>
      <c r="D116" s="103"/>
      <c r="E116" s="103"/>
      <c r="F116" s="103"/>
      <c r="G116" s="13"/>
      <c r="H116" s="13"/>
      <c r="I116" s="13"/>
      <c r="J116" s="13"/>
      <c r="K116" s="13"/>
      <c r="L116" s="13"/>
      <c r="M116" s="13"/>
      <c r="N116" s="13"/>
      <c r="O116" s="13"/>
      <c r="P116" s="13"/>
      <c r="Q116" s="13"/>
      <c r="R116" s="13"/>
      <c r="S116" s="13"/>
      <c r="T116" s="13"/>
      <c r="U116" s="13"/>
      <c r="V116" s="13"/>
    </row>
    <row r="117" spans="1:22" ht="12.75" customHeight="1">
      <c r="A117" s="103"/>
      <c r="B117" s="103"/>
      <c r="C117" s="103"/>
      <c r="D117" s="103"/>
      <c r="E117" s="103"/>
      <c r="F117" s="103"/>
      <c r="G117" s="13"/>
      <c r="H117" s="13"/>
      <c r="I117" s="13"/>
      <c r="J117" s="13"/>
      <c r="K117" s="13"/>
      <c r="L117" s="13"/>
      <c r="M117" s="13"/>
      <c r="N117" s="13"/>
      <c r="O117" s="13"/>
      <c r="P117" s="13"/>
      <c r="Q117" s="13"/>
      <c r="R117" s="13"/>
      <c r="S117" s="13"/>
      <c r="T117" s="13"/>
      <c r="U117" s="13"/>
      <c r="V117" s="13"/>
    </row>
    <row r="118" spans="1:22" ht="12.75" customHeight="1">
      <c r="A118" s="103"/>
      <c r="B118" s="103"/>
      <c r="C118" s="103"/>
      <c r="D118" s="103"/>
      <c r="E118" s="103"/>
      <c r="F118" s="103"/>
      <c r="G118" s="13"/>
      <c r="H118" s="13"/>
      <c r="I118" s="13"/>
      <c r="J118" s="13"/>
      <c r="K118" s="13"/>
      <c r="L118" s="13"/>
      <c r="M118" s="13"/>
      <c r="N118" s="13"/>
      <c r="O118" s="13"/>
      <c r="P118" s="13"/>
      <c r="Q118" s="13"/>
      <c r="R118" s="13"/>
      <c r="S118" s="13"/>
      <c r="T118" s="13"/>
      <c r="U118" s="13"/>
      <c r="V118" s="13"/>
    </row>
    <row r="119" spans="1:22" ht="12.75" customHeight="1">
      <c r="A119" s="103"/>
      <c r="B119" s="103"/>
      <c r="C119" s="103"/>
      <c r="D119" s="103"/>
      <c r="E119" s="103"/>
      <c r="F119" s="103"/>
      <c r="G119" s="13"/>
      <c r="H119" s="13"/>
      <c r="I119" s="13"/>
      <c r="J119" s="13"/>
      <c r="K119" s="13"/>
      <c r="L119" s="13"/>
      <c r="M119" s="13"/>
      <c r="N119" s="13"/>
      <c r="O119" s="13"/>
      <c r="P119" s="13"/>
      <c r="Q119" s="13"/>
      <c r="R119" s="13"/>
      <c r="S119" s="13"/>
      <c r="T119" s="13"/>
      <c r="U119" s="13"/>
      <c r="V119" s="13"/>
    </row>
    <row r="120" spans="1:22" ht="12.75" customHeight="1">
      <c r="A120" s="103"/>
      <c r="B120" s="103"/>
      <c r="C120" s="103"/>
      <c r="D120" s="103"/>
      <c r="E120" s="103"/>
      <c r="F120" s="103"/>
      <c r="G120" s="13"/>
      <c r="H120" s="13"/>
      <c r="I120" s="13"/>
      <c r="J120" s="13"/>
      <c r="K120" s="13"/>
      <c r="L120" s="13"/>
      <c r="M120" s="13"/>
      <c r="N120" s="13"/>
      <c r="O120" s="13"/>
      <c r="P120" s="13"/>
      <c r="Q120" s="13"/>
      <c r="R120" s="13"/>
      <c r="S120" s="13"/>
      <c r="T120" s="13"/>
      <c r="U120" s="13"/>
      <c r="V120" s="13"/>
    </row>
    <row r="121" spans="1:22" ht="12.75" customHeight="1">
      <c r="A121" s="103"/>
      <c r="B121" s="103"/>
      <c r="C121" s="103"/>
      <c r="D121" s="103"/>
      <c r="E121" s="103"/>
      <c r="F121" s="103"/>
      <c r="G121" s="13"/>
      <c r="H121" s="13"/>
      <c r="I121" s="13"/>
      <c r="J121" s="13"/>
      <c r="K121" s="13"/>
      <c r="L121" s="13"/>
      <c r="M121" s="13"/>
      <c r="N121" s="13"/>
      <c r="O121" s="13"/>
      <c r="P121" s="13"/>
      <c r="Q121" s="13"/>
      <c r="R121" s="13"/>
      <c r="S121" s="13"/>
      <c r="T121" s="13"/>
      <c r="U121" s="13"/>
      <c r="V121" s="13"/>
    </row>
    <row r="122" spans="1:22" ht="12.75" customHeight="1">
      <c r="A122" s="103"/>
      <c r="B122" s="103"/>
      <c r="C122" s="103"/>
      <c r="D122" s="103"/>
      <c r="E122" s="103"/>
      <c r="F122" s="103"/>
      <c r="G122" s="13"/>
      <c r="H122" s="13"/>
      <c r="I122" s="13"/>
      <c r="J122" s="13"/>
      <c r="K122" s="13"/>
      <c r="L122" s="13"/>
      <c r="M122" s="13"/>
      <c r="N122" s="13"/>
      <c r="O122" s="13"/>
      <c r="P122" s="13"/>
      <c r="Q122" s="13"/>
      <c r="R122" s="13"/>
      <c r="S122" s="13"/>
      <c r="T122" s="13"/>
      <c r="U122" s="13"/>
      <c r="V122" s="13"/>
    </row>
    <row r="123" spans="1:22" ht="12.75" customHeight="1">
      <c r="A123" s="103"/>
      <c r="B123" s="103"/>
      <c r="C123" s="103"/>
      <c r="D123" s="103"/>
      <c r="E123" s="103"/>
      <c r="F123" s="103"/>
      <c r="G123" s="13"/>
      <c r="H123" s="13"/>
      <c r="I123" s="13"/>
      <c r="J123" s="13"/>
      <c r="K123" s="13"/>
      <c r="L123" s="13"/>
      <c r="M123" s="13"/>
      <c r="N123" s="13"/>
      <c r="O123" s="13"/>
      <c r="P123" s="13"/>
      <c r="Q123" s="13"/>
      <c r="R123" s="13"/>
      <c r="S123" s="13"/>
      <c r="T123" s="13"/>
      <c r="U123" s="13"/>
      <c r="V123" s="13"/>
    </row>
    <row r="124" spans="1:22" ht="12.75" customHeight="1">
      <c r="A124" s="103"/>
      <c r="B124" s="103"/>
      <c r="C124" s="103"/>
      <c r="D124" s="103"/>
      <c r="E124" s="103"/>
      <c r="F124" s="103"/>
      <c r="G124" s="13"/>
      <c r="H124" s="13"/>
      <c r="I124" s="13"/>
      <c r="J124" s="13"/>
      <c r="K124" s="13"/>
      <c r="L124" s="13"/>
      <c r="M124" s="13"/>
      <c r="N124" s="13"/>
      <c r="O124" s="13"/>
      <c r="P124" s="13"/>
      <c r="Q124" s="13"/>
      <c r="R124" s="13"/>
      <c r="S124" s="13"/>
      <c r="T124" s="13"/>
      <c r="U124" s="13"/>
      <c r="V124" s="13"/>
    </row>
    <row r="125" spans="1:22" ht="12.75" customHeight="1">
      <c r="A125" s="103"/>
      <c r="B125" s="103"/>
      <c r="C125" s="103"/>
      <c r="D125" s="103"/>
      <c r="E125" s="103"/>
      <c r="F125" s="103"/>
      <c r="G125" s="13"/>
      <c r="H125" s="13"/>
      <c r="I125" s="13"/>
      <c r="J125" s="13"/>
      <c r="K125" s="13"/>
      <c r="L125" s="13"/>
      <c r="M125" s="13"/>
      <c r="N125" s="13"/>
      <c r="O125" s="13"/>
      <c r="P125" s="13"/>
      <c r="Q125" s="13"/>
      <c r="R125" s="13"/>
      <c r="S125" s="13"/>
      <c r="T125" s="13"/>
      <c r="U125" s="13"/>
      <c r="V125" s="13"/>
    </row>
    <row r="126" spans="1:22" ht="12.75" customHeight="1">
      <c r="A126" s="103"/>
      <c r="B126" s="103"/>
      <c r="C126" s="103"/>
      <c r="D126" s="103"/>
      <c r="E126" s="103"/>
      <c r="F126" s="103"/>
      <c r="G126" s="13"/>
      <c r="H126" s="13"/>
      <c r="I126" s="13"/>
      <c r="J126" s="13"/>
      <c r="K126" s="13"/>
      <c r="L126" s="13"/>
      <c r="M126" s="13"/>
      <c r="N126" s="13"/>
      <c r="O126" s="13"/>
      <c r="P126" s="13"/>
      <c r="Q126" s="13"/>
      <c r="R126" s="13"/>
      <c r="S126" s="13"/>
      <c r="T126" s="13"/>
      <c r="U126" s="13"/>
      <c r="V126" s="13"/>
    </row>
    <row r="127" spans="1:22" ht="12.75" customHeight="1">
      <c r="A127" s="103"/>
      <c r="B127" s="103"/>
      <c r="C127" s="103"/>
      <c r="D127" s="103"/>
      <c r="E127" s="103"/>
      <c r="F127" s="103"/>
      <c r="G127" s="13"/>
      <c r="H127" s="13"/>
      <c r="I127" s="13"/>
      <c r="J127" s="13"/>
      <c r="K127" s="13"/>
      <c r="L127" s="13"/>
      <c r="M127" s="13"/>
      <c r="N127" s="13"/>
      <c r="O127" s="13"/>
      <c r="P127" s="13"/>
      <c r="Q127" s="13"/>
      <c r="R127" s="13"/>
      <c r="S127" s="13"/>
      <c r="T127" s="13"/>
      <c r="U127" s="13"/>
      <c r="V127" s="13"/>
    </row>
    <row r="128" spans="1:22" ht="12.75" customHeight="1">
      <c r="A128" s="103"/>
      <c r="B128" s="103"/>
      <c r="C128" s="103"/>
      <c r="D128" s="103"/>
      <c r="E128" s="103"/>
      <c r="F128" s="103"/>
      <c r="G128" s="13"/>
      <c r="H128" s="13"/>
      <c r="I128" s="13"/>
      <c r="J128" s="13"/>
      <c r="K128" s="13"/>
      <c r="L128" s="13"/>
      <c r="M128" s="13"/>
      <c r="N128" s="13"/>
      <c r="O128" s="13"/>
      <c r="P128" s="13"/>
      <c r="Q128" s="13"/>
      <c r="R128" s="13"/>
      <c r="S128" s="13"/>
      <c r="T128" s="13"/>
      <c r="U128" s="13"/>
      <c r="V128" s="13"/>
    </row>
    <row r="129" spans="1:22" ht="12.75" customHeight="1">
      <c r="A129" s="103"/>
      <c r="B129" s="103"/>
      <c r="C129" s="103"/>
      <c r="D129" s="103"/>
      <c r="E129" s="103"/>
      <c r="F129" s="103"/>
      <c r="G129" s="13"/>
      <c r="H129" s="13"/>
      <c r="I129" s="13"/>
      <c r="J129" s="13"/>
      <c r="K129" s="13"/>
      <c r="L129" s="13"/>
      <c r="M129" s="13"/>
      <c r="N129" s="13"/>
      <c r="O129" s="13"/>
      <c r="P129" s="13"/>
      <c r="Q129" s="13"/>
      <c r="R129" s="13"/>
      <c r="S129" s="13"/>
      <c r="T129" s="13"/>
      <c r="U129" s="13"/>
      <c r="V129" s="13"/>
    </row>
    <row r="130" spans="1:22" ht="12.75" customHeight="1">
      <c r="A130" s="103"/>
      <c r="B130" s="103"/>
      <c r="C130" s="103"/>
      <c r="D130" s="103"/>
      <c r="E130" s="103"/>
      <c r="F130" s="103"/>
      <c r="G130" s="13"/>
      <c r="H130" s="13"/>
      <c r="I130" s="13"/>
      <c r="J130" s="13"/>
      <c r="K130" s="13"/>
      <c r="L130" s="13"/>
      <c r="M130" s="13"/>
      <c r="N130" s="13"/>
      <c r="O130" s="13"/>
      <c r="P130" s="13"/>
      <c r="Q130" s="13"/>
      <c r="R130" s="13"/>
      <c r="S130" s="13"/>
      <c r="T130" s="13"/>
      <c r="U130" s="13"/>
      <c r="V130" s="13"/>
    </row>
    <row r="131" spans="1:22" ht="12.75" customHeight="1">
      <c r="A131" s="103"/>
      <c r="B131" s="103"/>
      <c r="C131" s="103"/>
      <c r="D131" s="103"/>
      <c r="E131" s="103"/>
      <c r="F131" s="103"/>
      <c r="G131" s="13"/>
      <c r="H131" s="13"/>
      <c r="I131" s="13"/>
      <c r="J131" s="13"/>
      <c r="K131" s="13"/>
      <c r="L131" s="13"/>
      <c r="M131" s="13"/>
      <c r="N131" s="13"/>
      <c r="O131" s="13"/>
      <c r="P131" s="13"/>
      <c r="Q131" s="13"/>
      <c r="R131" s="13"/>
      <c r="S131" s="13"/>
      <c r="T131" s="13"/>
      <c r="U131" s="13"/>
      <c r="V131" s="13"/>
    </row>
    <row r="132" spans="1:22" ht="12.75" customHeight="1">
      <c r="A132" s="103"/>
      <c r="B132" s="103"/>
      <c r="C132" s="103"/>
      <c r="D132" s="103"/>
      <c r="E132" s="103"/>
      <c r="F132" s="103"/>
      <c r="G132" s="13"/>
      <c r="H132" s="13"/>
      <c r="I132" s="13"/>
      <c r="J132" s="13"/>
      <c r="K132" s="13"/>
      <c r="L132" s="13"/>
      <c r="M132" s="13"/>
      <c r="N132" s="13"/>
      <c r="O132" s="13"/>
      <c r="P132" s="13"/>
      <c r="Q132" s="13"/>
      <c r="R132" s="13"/>
      <c r="S132" s="13"/>
      <c r="T132" s="13"/>
      <c r="U132" s="13"/>
      <c r="V132" s="13"/>
    </row>
    <row r="133" spans="1:22" ht="12.75" customHeight="1">
      <c r="A133" s="103"/>
      <c r="B133" s="103"/>
      <c r="C133" s="103"/>
      <c r="D133" s="103"/>
      <c r="E133" s="103"/>
      <c r="F133" s="103"/>
      <c r="G133" s="13"/>
      <c r="H133" s="13"/>
      <c r="I133" s="13"/>
      <c r="J133" s="13"/>
      <c r="K133" s="13"/>
      <c r="L133" s="13"/>
      <c r="M133" s="13"/>
      <c r="N133" s="13"/>
      <c r="O133" s="13"/>
      <c r="P133" s="13"/>
      <c r="Q133" s="13"/>
      <c r="R133" s="13"/>
      <c r="S133" s="13"/>
      <c r="T133" s="13"/>
      <c r="U133" s="13"/>
      <c r="V133" s="13"/>
    </row>
    <row r="134" spans="1:22" ht="12.75" customHeight="1">
      <c r="A134" s="103"/>
      <c r="B134" s="103"/>
      <c r="C134" s="103"/>
      <c r="D134" s="103"/>
      <c r="E134" s="103"/>
      <c r="F134" s="103"/>
      <c r="G134" s="13"/>
      <c r="H134" s="13"/>
      <c r="I134" s="13"/>
      <c r="J134" s="13"/>
      <c r="K134" s="13"/>
      <c r="L134" s="13"/>
      <c r="M134" s="13"/>
      <c r="N134" s="13"/>
      <c r="O134" s="13"/>
      <c r="P134" s="13"/>
      <c r="Q134" s="13"/>
      <c r="R134" s="13"/>
      <c r="S134" s="13"/>
      <c r="T134" s="13"/>
      <c r="U134" s="13"/>
      <c r="V134" s="13"/>
    </row>
    <row r="135" spans="1:22" ht="12.75" customHeight="1">
      <c r="A135" s="103"/>
      <c r="B135" s="103"/>
      <c r="C135" s="103"/>
      <c r="D135" s="103"/>
      <c r="E135" s="103"/>
      <c r="F135" s="103"/>
      <c r="G135" s="13"/>
      <c r="H135" s="13"/>
      <c r="I135" s="13"/>
      <c r="J135" s="13"/>
      <c r="K135" s="13"/>
      <c r="L135" s="13"/>
      <c r="M135" s="13"/>
      <c r="N135" s="13"/>
      <c r="O135" s="13"/>
      <c r="P135" s="13"/>
      <c r="Q135" s="13"/>
      <c r="R135" s="13"/>
      <c r="S135" s="13"/>
      <c r="T135" s="13"/>
      <c r="U135" s="13"/>
      <c r="V135" s="13"/>
    </row>
    <row r="136" spans="1:22" ht="12.75" customHeight="1">
      <c r="A136" s="103"/>
      <c r="B136" s="103"/>
      <c r="C136" s="103"/>
      <c r="D136" s="103"/>
      <c r="E136" s="103"/>
      <c r="F136" s="103"/>
      <c r="G136" s="13"/>
      <c r="H136" s="13"/>
      <c r="I136" s="13"/>
      <c r="J136" s="13"/>
      <c r="K136" s="13"/>
      <c r="L136" s="13"/>
      <c r="M136" s="13"/>
      <c r="N136" s="13"/>
      <c r="O136" s="13"/>
      <c r="P136" s="13"/>
      <c r="Q136" s="13"/>
      <c r="R136" s="13"/>
      <c r="S136" s="13"/>
      <c r="T136" s="13"/>
      <c r="U136" s="13"/>
      <c r="V136" s="13"/>
    </row>
    <row r="137" spans="1:22" ht="12.75" customHeight="1">
      <c r="A137" s="103"/>
      <c r="B137" s="103"/>
      <c r="C137" s="103"/>
      <c r="D137" s="103"/>
      <c r="E137" s="103"/>
      <c r="F137" s="103"/>
      <c r="G137" s="13"/>
      <c r="H137" s="13"/>
      <c r="I137" s="13"/>
      <c r="J137" s="13"/>
      <c r="K137" s="13"/>
      <c r="L137" s="13"/>
      <c r="M137" s="13"/>
      <c r="N137" s="13"/>
      <c r="O137" s="13"/>
      <c r="P137" s="13"/>
      <c r="Q137" s="13"/>
      <c r="R137" s="13"/>
      <c r="S137" s="13"/>
      <c r="T137" s="13"/>
      <c r="U137" s="13"/>
      <c r="V137" s="13"/>
    </row>
    <row r="138" spans="1:22" ht="12.75" customHeight="1">
      <c r="A138" s="103"/>
      <c r="B138" s="103"/>
      <c r="C138" s="103"/>
      <c r="D138" s="103"/>
      <c r="E138" s="103"/>
      <c r="F138" s="103"/>
      <c r="G138" s="13"/>
      <c r="H138" s="13"/>
      <c r="I138" s="13"/>
      <c r="J138" s="13"/>
      <c r="K138" s="13"/>
      <c r="L138" s="13"/>
      <c r="M138" s="13"/>
      <c r="N138" s="13"/>
      <c r="O138" s="13"/>
      <c r="P138" s="13"/>
      <c r="Q138" s="13"/>
      <c r="R138" s="13"/>
      <c r="S138" s="13"/>
      <c r="T138" s="13"/>
      <c r="U138" s="13"/>
      <c r="V138" s="13"/>
    </row>
    <row r="139" spans="1:22" ht="12.75" customHeight="1">
      <c r="A139" s="103"/>
      <c r="B139" s="103"/>
      <c r="C139" s="103"/>
      <c r="D139" s="103"/>
      <c r="E139" s="103"/>
      <c r="F139" s="103"/>
      <c r="G139" s="13"/>
      <c r="H139" s="13"/>
      <c r="I139" s="13"/>
      <c r="J139" s="13"/>
      <c r="K139" s="13"/>
      <c r="L139" s="13"/>
      <c r="M139" s="13"/>
      <c r="N139" s="13"/>
      <c r="O139" s="13"/>
      <c r="P139" s="13"/>
      <c r="Q139" s="13"/>
      <c r="R139" s="13"/>
      <c r="S139" s="13"/>
      <c r="T139" s="13"/>
      <c r="U139" s="13"/>
      <c r="V139" s="13"/>
    </row>
    <row r="140" spans="1:22" ht="12.75" customHeight="1">
      <c r="A140" s="103"/>
      <c r="B140" s="103"/>
      <c r="C140" s="103"/>
      <c r="D140" s="103"/>
      <c r="E140" s="103"/>
      <c r="F140" s="103"/>
      <c r="G140" s="13"/>
      <c r="H140" s="13"/>
      <c r="I140" s="13"/>
      <c r="J140" s="13"/>
      <c r="K140" s="13"/>
      <c r="L140" s="13"/>
      <c r="M140" s="13"/>
      <c r="N140" s="13"/>
      <c r="O140" s="13"/>
      <c r="P140" s="13"/>
      <c r="Q140" s="13"/>
      <c r="R140" s="13"/>
      <c r="S140" s="13"/>
      <c r="T140" s="13"/>
      <c r="U140" s="13"/>
      <c r="V140" s="13"/>
    </row>
    <row r="141" spans="1:22" ht="12.75" customHeight="1">
      <c r="A141" s="103"/>
      <c r="B141" s="103"/>
      <c r="C141" s="103"/>
      <c r="D141" s="103"/>
      <c r="E141" s="103"/>
      <c r="F141" s="103"/>
      <c r="G141" s="13"/>
      <c r="H141" s="13"/>
      <c r="I141" s="13"/>
      <c r="J141" s="13"/>
      <c r="K141" s="13"/>
      <c r="L141" s="13"/>
      <c r="M141" s="13"/>
      <c r="N141" s="13"/>
      <c r="O141" s="13"/>
      <c r="P141" s="13"/>
      <c r="Q141" s="13"/>
      <c r="R141" s="13"/>
      <c r="S141" s="13"/>
      <c r="T141" s="13"/>
      <c r="U141" s="13"/>
      <c r="V141" s="13"/>
    </row>
    <row r="142" spans="1:22" ht="12.75" customHeight="1">
      <c r="A142" s="103"/>
      <c r="B142" s="103"/>
      <c r="C142" s="103"/>
      <c r="D142" s="103"/>
      <c r="E142" s="103"/>
      <c r="F142" s="103"/>
      <c r="G142" s="13"/>
      <c r="H142" s="13"/>
      <c r="I142" s="13"/>
      <c r="J142" s="13"/>
      <c r="K142" s="13"/>
      <c r="L142" s="13"/>
      <c r="M142" s="13"/>
      <c r="N142" s="13"/>
      <c r="O142" s="13"/>
      <c r="P142" s="13"/>
      <c r="Q142" s="13"/>
      <c r="R142" s="13"/>
      <c r="S142" s="13"/>
      <c r="T142" s="13"/>
      <c r="U142" s="13"/>
      <c r="V142" s="13"/>
    </row>
    <row r="143" spans="1:22" ht="12.75" customHeight="1">
      <c r="A143" s="103"/>
      <c r="B143" s="103"/>
      <c r="C143" s="103"/>
      <c r="D143" s="103"/>
      <c r="E143" s="103"/>
      <c r="F143" s="103"/>
      <c r="G143" s="13"/>
      <c r="H143" s="13"/>
      <c r="I143" s="13"/>
      <c r="J143" s="13"/>
      <c r="K143" s="13"/>
      <c r="L143" s="13"/>
      <c r="M143" s="13"/>
      <c r="N143" s="13"/>
      <c r="O143" s="13"/>
      <c r="P143" s="13"/>
      <c r="Q143" s="13"/>
      <c r="R143" s="13"/>
      <c r="S143" s="13"/>
      <c r="T143" s="13"/>
      <c r="U143" s="13"/>
      <c r="V143" s="13"/>
    </row>
    <row r="144" spans="1:22" ht="12.75" customHeight="1">
      <c r="A144" s="103"/>
      <c r="B144" s="103"/>
      <c r="C144" s="103"/>
      <c r="D144" s="103"/>
      <c r="E144" s="103"/>
      <c r="F144" s="103"/>
      <c r="G144" s="13"/>
      <c r="H144" s="13"/>
      <c r="I144" s="13"/>
      <c r="J144" s="13"/>
      <c r="K144" s="13"/>
      <c r="L144" s="13"/>
      <c r="M144" s="13"/>
      <c r="N144" s="13"/>
      <c r="O144" s="13"/>
      <c r="P144" s="13"/>
      <c r="Q144" s="13"/>
      <c r="R144" s="13"/>
      <c r="S144" s="13"/>
      <c r="T144" s="13"/>
      <c r="U144" s="13"/>
      <c r="V144" s="13"/>
    </row>
    <row r="145" spans="1:22" ht="12.75" customHeight="1">
      <c r="A145" s="103"/>
      <c r="B145" s="103"/>
      <c r="C145" s="103"/>
      <c r="D145" s="103"/>
      <c r="E145" s="103"/>
      <c r="F145" s="103"/>
      <c r="G145" s="13"/>
      <c r="H145" s="13"/>
      <c r="I145" s="13"/>
      <c r="J145" s="13"/>
      <c r="K145" s="13"/>
      <c r="L145" s="13"/>
      <c r="M145" s="13"/>
      <c r="N145" s="13"/>
      <c r="O145" s="13"/>
      <c r="P145" s="13"/>
      <c r="Q145" s="13"/>
      <c r="R145" s="13"/>
      <c r="S145" s="13"/>
      <c r="T145" s="13"/>
      <c r="U145" s="13"/>
      <c r="V145" s="13"/>
    </row>
    <row r="146" spans="1:22" ht="12.75" customHeight="1">
      <c r="A146" s="103"/>
      <c r="B146" s="103"/>
      <c r="C146" s="103"/>
      <c r="D146" s="103"/>
      <c r="E146" s="103"/>
      <c r="F146" s="103"/>
      <c r="G146" s="13"/>
      <c r="H146" s="13"/>
      <c r="I146" s="13"/>
      <c r="J146" s="13"/>
      <c r="K146" s="13"/>
      <c r="L146" s="13"/>
      <c r="M146" s="13"/>
      <c r="N146" s="13"/>
      <c r="O146" s="13"/>
      <c r="P146" s="13"/>
      <c r="Q146" s="13"/>
      <c r="R146" s="13"/>
      <c r="S146" s="13"/>
      <c r="T146" s="13"/>
      <c r="U146" s="13"/>
      <c r="V146" s="13"/>
    </row>
    <row r="147" spans="1:22" ht="12.75" customHeight="1">
      <c r="A147" s="103"/>
      <c r="B147" s="103"/>
      <c r="C147" s="103"/>
      <c r="D147" s="103"/>
      <c r="E147" s="103"/>
      <c r="F147" s="103"/>
      <c r="G147" s="13"/>
      <c r="H147" s="13"/>
      <c r="I147" s="13"/>
      <c r="J147" s="13"/>
      <c r="K147" s="13"/>
      <c r="L147" s="13"/>
      <c r="M147" s="13"/>
      <c r="N147" s="13"/>
      <c r="O147" s="13"/>
      <c r="P147" s="13"/>
      <c r="Q147" s="13"/>
      <c r="R147" s="13"/>
      <c r="S147" s="13"/>
      <c r="T147" s="13"/>
      <c r="U147" s="13"/>
      <c r="V147" s="13"/>
    </row>
    <row r="148" spans="1:22" ht="12.75" customHeight="1">
      <c r="A148" s="103"/>
      <c r="B148" s="103"/>
      <c r="C148" s="103"/>
      <c r="D148" s="103"/>
      <c r="E148" s="103"/>
      <c r="F148" s="103"/>
      <c r="G148" s="13"/>
      <c r="H148" s="13"/>
      <c r="I148" s="13"/>
      <c r="J148" s="13"/>
      <c r="K148" s="13"/>
      <c r="L148" s="13"/>
      <c r="M148" s="13"/>
      <c r="N148" s="13"/>
      <c r="O148" s="13"/>
      <c r="P148" s="13"/>
      <c r="Q148" s="13"/>
      <c r="R148" s="13"/>
      <c r="S148" s="13"/>
      <c r="T148" s="13"/>
      <c r="U148" s="13"/>
      <c r="V148" s="13"/>
    </row>
    <row r="149" spans="1:22" ht="12.75" customHeight="1">
      <c r="A149" s="103"/>
      <c r="B149" s="103"/>
      <c r="C149" s="103"/>
      <c r="D149" s="103"/>
      <c r="E149" s="103"/>
      <c r="F149" s="103"/>
      <c r="G149" s="13"/>
      <c r="H149" s="13"/>
      <c r="I149" s="13"/>
      <c r="J149" s="13"/>
      <c r="K149" s="13"/>
      <c r="L149" s="13"/>
      <c r="M149" s="13"/>
      <c r="N149" s="13"/>
      <c r="O149" s="13"/>
      <c r="P149" s="13"/>
      <c r="Q149" s="13"/>
      <c r="R149" s="13"/>
      <c r="S149" s="13"/>
      <c r="T149" s="13"/>
      <c r="U149" s="13"/>
      <c r="V149" s="13"/>
    </row>
    <row r="150" spans="1:22" ht="12.75" customHeight="1">
      <c r="A150" s="103"/>
      <c r="B150" s="103"/>
      <c r="C150" s="103"/>
      <c r="D150" s="103"/>
      <c r="E150" s="103"/>
      <c r="F150" s="103"/>
      <c r="G150" s="13"/>
      <c r="H150" s="13"/>
      <c r="I150" s="13"/>
      <c r="J150" s="13"/>
      <c r="K150" s="13"/>
      <c r="L150" s="13"/>
      <c r="M150" s="13"/>
      <c r="N150" s="13"/>
      <c r="O150" s="13"/>
      <c r="P150" s="13"/>
      <c r="Q150" s="13"/>
      <c r="R150" s="13"/>
      <c r="S150" s="13"/>
      <c r="T150" s="13"/>
      <c r="U150" s="13"/>
      <c r="V150" s="13"/>
    </row>
    <row r="151" spans="1:22" ht="12.75" customHeight="1">
      <c r="A151" s="103"/>
      <c r="B151" s="103"/>
      <c r="C151" s="103"/>
      <c r="D151" s="103"/>
      <c r="E151" s="103"/>
      <c r="F151" s="103"/>
      <c r="G151" s="13"/>
      <c r="H151" s="13"/>
      <c r="I151" s="13"/>
      <c r="J151" s="13"/>
      <c r="K151" s="13"/>
      <c r="L151" s="13"/>
      <c r="M151" s="13"/>
      <c r="N151" s="13"/>
      <c r="O151" s="13"/>
      <c r="P151" s="13"/>
      <c r="Q151" s="13"/>
      <c r="R151" s="13"/>
      <c r="S151" s="13"/>
      <c r="T151" s="13"/>
      <c r="U151" s="13"/>
      <c r="V151" s="13"/>
    </row>
    <row r="152" spans="1:22" ht="12.75" customHeight="1">
      <c r="A152" s="103"/>
      <c r="B152" s="103"/>
      <c r="C152" s="103"/>
      <c r="D152" s="103"/>
      <c r="E152" s="103"/>
      <c r="F152" s="103"/>
      <c r="G152" s="13"/>
      <c r="H152" s="13"/>
      <c r="I152" s="13"/>
      <c r="J152" s="13"/>
      <c r="K152" s="13"/>
      <c r="L152" s="13"/>
      <c r="M152" s="13"/>
      <c r="N152" s="13"/>
      <c r="O152" s="13"/>
      <c r="P152" s="13"/>
      <c r="Q152" s="13"/>
      <c r="R152" s="13"/>
      <c r="S152" s="13"/>
      <c r="T152" s="13"/>
      <c r="U152" s="13"/>
      <c r="V152" s="13"/>
    </row>
    <row r="153" spans="1:22" ht="12.75" customHeight="1">
      <c r="A153" s="103"/>
      <c r="B153" s="103"/>
      <c r="C153" s="103"/>
      <c r="D153" s="103"/>
      <c r="E153" s="103"/>
      <c r="F153" s="103"/>
      <c r="G153" s="13"/>
      <c r="H153" s="13"/>
      <c r="I153" s="13"/>
      <c r="J153" s="13"/>
      <c r="K153" s="13"/>
      <c r="L153" s="13"/>
      <c r="M153" s="13"/>
      <c r="N153" s="13"/>
      <c r="O153" s="13"/>
      <c r="P153" s="13"/>
      <c r="Q153" s="13"/>
      <c r="R153" s="13"/>
      <c r="S153" s="13"/>
      <c r="T153" s="13"/>
      <c r="U153" s="13"/>
      <c r="V153" s="13"/>
    </row>
    <row r="154" spans="1:22" ht="12.75" customHeight="1">
      <c r="A154" s="103"/>
      <c r="B154" s="103"/>
      <c r="C154" s="103"/>
      <c r="D154" s="103"/>
      <c r="E154" s="103"/>
      <c r="F154" s="103"/>
      <c r="G154" s="13"/>
      <c r="H154" s="13"/>
      <c r="I154" s="13"/>
      <c r="J154" s="13"/>
      <c r="K154" s="13"/>
      <c r="L154" s="13"/>
      <c r="M154" s="13"/>
      <c r="N154" s="13"/>
      <c r="O154" s="13"/>
      <c r="P154" s="13"/>
      <c r="Q154" s="13"/>
      <c r="R154" s="13"/>
      <c r="S154" s="13"/>
      <c r="T154" s="13"/>
      <c r="U154" s="13"/>
      <c r="V154" s="13"/>
    </row>
    <row r="155" spans="1:22" ht="12.75" customHeight="1">
      <c r="A155" s="103"/>
      <c r="B155" s="103"/>
      <c r="C155" s="103"/>
      <c r="D155" s="103"/>
      <c r="E155" s="103"/>
      <c r="F155" s="103"/>
      <c r="G155" s="13"/>
      <c r="H155" s="13"/>
      <c r="I155" s="13"/>
      <c r="J155" s="13"/>
      <c r="K155" s="13"/>
      <c r="L155" s="13"/>
      <c r="M155" s="13"/>
      <c r="N155" s="13"/>
      <c r="O155" s="13"/>
      <c r="P155" s="13"/>
      <c r="Q155" s="13"/>
      <c r="R155" s="13"/>
      <c r="S155" s="13"/>
      <c r="T155" s="13"/>
      <c r="U155" s="13"/>
      <c r="V155" s="13"/>
    </row>
    <row r="156" spans="1:22" ht="12.75" customHeight="1">
      <c r="A156" s="103"/>
      <c r="B156" s="103"/>
      <c r="C156" s="103"/>
      <c r="D156" s="103"/>
      <c r="E156" s="103"/>
      <c r="F156" s="103"/>
      <c r="G156" s="13"/>
      <c r="H156" s="13"/>
      <c r="I156" s="13"/>
      <c r="J156" s="13"/>
      <c r="K156" s="13"/>
      <c r="L156" s="13"/>
      <c r="M156" s="13"/>
      <c r="N156" s="13"/>
      <c r="O156" s="13"/>
      <c r="P156" s="13"/>
      <c r="Q156" s="13"/>
      <c r="R156" s="13"/>
      <c r="S156" s="13"/>
      <c r="T156" s="13"/>
      <c r="U156" s="13"/>
      <c r="V156" s="13"/>
    </row>
    <row r="157" spans="1:22" ht="12.75" customHeight="1">
      <c r="A157" s="103"/>
      <c r="B157" s="103"/>
      <c r="C157" s="103"/>
      <c r="D157" s="103"/>
      <c r="E157" s="103"/>
      <c r="F157" s="103"/>
      <c r="G157" s="13"/>
      <c r="H157" s="13"/>
      <c r="I157" s="13"/>
      <c r="J157" s="13"/>
      <c r="K157" s="13"/>
      <c r="L157" s="13"/>
      <c r="M157" s="13"/>
      <c r="N157" s="13"/>
      <c r="O157" s="13"/>
      <c r="P157" s="13"/>
      <c r="Q157" s="13"/>
      <c r="R157" s="13"/>
      <c r="S157" s="13"/>
      <c r="T157" s="13"/>
      <c r="U157" s="13"/>
      <c r="V157" s="13"/>
    </row>
    <row r="158" spans="1:22" ht="12.75" customHeight="1">
      <c r="A158" s="103"/>
      <c r="B158" s="103"/>
      <c r="C158" s="103"/>
      <c r="D158" s="103"/>
      <c r="E158" s="103"/>
      <c r="F158" s="103"/>
      <c r="G158" s="13"/>
      <c r="H158" s="13"/>
      <c r="I158" s="13"/>
      <c r="J158" s="13"/>
      <c r="K158" s="13"/>
      <c r="L158" s="13"/>
      <c r="M158" s="13"/>
      <c r="N158" s="13"/>
      <c r="O158" s="13"/>
      <c r="P158" s="13"/>
      <c r="Q158" s="13"/>
      <c r="R158" s="13"/>
      <c r="S158" s="13"/>
      <c r="T158" s="13"/>
      <c r="U158" s="13"/>
      <c r="V158" s="13"/>
    </row>
    <row r="159" spans="1:22" ht="12.75" customHeight="1">
      <c r="A159" s="103"/>
      <c r="B159" s="103"/>
      <c r="C159" s="103"/>
      <c r="D159" s="103"/>
      <c r="E159" s="103"/>
      <c r="F159" s="103"/>
      <c r="G159" s="13"/>
      <c r="H159" s="13"/>
      <c r="I159" s="13"/>
      <c r="J159" s="13"/>
      <c r="K159" s="13"/>
      <c r="L159" s="13"/>
      <c r="M159" s="13"/>
      <c r="N159" s="13"/>
      <c r="O159" s="13"/>
      <c r="P159" s="13"/>
      <c r="Q159" s="13"/>
      <c r="R159" s="13"/>
      <c r="S159" s="13"/>
      <c r="T159" s="13"/>
      <c r="U159" s="13"/>
      <c r="V159" s="13"/>
    </row>
    <row r="160" spans="1:22" ht="12.75" customHeight="1">
      <c r="A160" s="103"/>
      <c r="B160" s="103"/>
      <c r="C160" s="103"/>
      <c r="D160" s="103"/>
      <c r="E160" s="103"/>
      <c r="F160" s="103"/>
      <c r="G160" s="13"/>
      <c r="H160" s="13"/>
      <c r="I160" s="13"/>
      <c r="J160" s="13"/>
      <c r="K160" s="13"/>
      <c r="L160" s="13"/>
      <c r="M160" s="13"/>
      <c r="N160" s="13"/>
      <c r="O160" s="13"/>
      <c r="P160" s="13"/>
      <c r="Q160" s="13"/>
      <c r="R160" s="13"/>
      <c r="S160" s="13"/>
      <c r="T160" s="13"/>
      <c r="U160" s="13"/>
      <c r="V160" s="13"/>
    </row>
    <row r="161" spans="1:22" ht="12.75" customHeight="1">
      <c r="A161" s="103"/>
      <c r="B161" s="103"/>
      <c r="C161" s="103"/>
      <c r="D161" s="103"/>
      <c r="E161" s="103"/>
      <c r="F161" s="103"/>
      <c r="G161" s="13"/>
      <c r="H161" s="13"/>
      <c r="I161" s="13"/>
      <c r="J161" s="13"/>
      <c r="K161" s="13"/>
      <c r="L161" s="13"/>
      <c r="M161" s="13"/>
      <c r="N161" s="13"/>
      <c r="O161" s="13"/>
      <c r="P161" s="13"/>
      <c r="Q161" s="13"/>
      <c r="R161" s="13"/>
      <c r="S161" s="13"/>
      <c r="T161" s="13"/>
      <c r="U161" s="13"/>
      <c r="V161" s="13"/>
    </row>
    <row r="162" spans="1:22" ht="12.75" customHeight="1">
      <c r="A162" s="103"/>
      <c r="B162" s="103"/>
      <c r="C162" s="103"/>
      <c r="D162" s="103"/>
      <c r="E162" s="103"/>
      <c r="F162" s="103"/>
      <c r="G162" s="13"/>
      <c r="H162" s="13"/>
      <c r="I162" s="13"/>
      <c r="J162" s="13"/>
      <c r="K162" s="13"/>
      <c r="L162" s="13"/>
      <c r="M162" s="13"/>
      <c r="N162" s="13"/>
      <c r="O162" s="13"/>
      <c r="P162" s="13"/>
      <c r="Q162" s="13"/>
      <c r="R162" s="13"/>
      <c r="S162" s="13"/>
      <c r="T162" s="13"/>
      <c r="U162" s="13"/>
      <c r="V162" s="13"/>
    </row>
    <row r="163" spans="1:22" ht="12.75" customHeight="1">
      <c r="A163" s="103"/>
      <c r="B163" s="103"/>
      <c r="C163" s="103"/>
      <c r="D163" s="103"/>
      <c r="E163" s="103"/>
      <c r="F163" s="103"/>
      <c r="G163" s="13"/>
      <c r="H163" s="13"/>
      <c r="I163" s="13"/>
      <c r="J163" s="13"/>
      <c r="K163" s="13"/>
      <c r="L163" s="13"/>
      <c r="M163" s="13"/>
      <c r="N163" s="13"/>
      <c r="O163" s="13"/>
      <c r="P163" s="13"/>
      <c r="Q163" s="13"/>
      <c r="R163" s="13"/>
      <c r="S163" s="13"/>
      <c r="T163" s="13"/>
      <c r="U163" s="13"/>
      <c r="V163" s="13"/>
    </row>
    <row r="164" spans="1:22" ht="12.75" customHeight="1">
      <c r="A164" s="103"/>
      <c r="B164" s="103"/>
      <c r="C164" s="103"/>
      <c r="D164" s="103"/>
      <c r="E164" s="103"/>
      <c r="F164" s="103"/>
      <c r="G164" s="13"/>
      <c r="H164" s="13"/>
      <c r="I164" s="13"/>
      <c r="J164" s="13"/>
      <c r="K164" s="13"/>
      <c r="L164" s="13"/>
      <c r="M164" s="13"/>
      <c r="N164" s="13"/>
      <c r="O164" s="13"/>
      <c r="P164" s="13"/>
      <c r="Q164" s="13"/>
      <c r="R164" s="13"/>
      <c r="S164" s="13"/>
      <c r="T164" s="13"/>
      <c r="U164" s="13"/>
      <c r="V164" s="13"/>
    </row>
    <row r="165" spans="1:22" ht="12.75" customHeight="1">
      <c r="A165" s="103"/>
      <c r="B165" s="103"/>
      <c r="C165" s="103"/>
      <c r="D165" s="103"/>
      <c r="E165" s="103"/>
      <c r="F165" s="103"/>
      <c r="G165" s="13"/>
      <c r="H165" s="13"/>
      <c r="I165" s="13"/>
      <c r="J165" s="13"/>
      <c r="K165" s="13"/>
      <c r="L165" s="13"/>
      <c r="M165" s="13"/>
      <c r="N165" s="13"/>
      <c r="O165" s="13"/>
      <c r="P165" s="13"/>
      <c r="Q165" s="13"/>
      <c r="R165" s="13"/>
      <c r="S165" s="13"/>
      <c r="T165" s="13"/>
      <c r="U165" s="13"/>
      <c r="V165" s="13"/>
    </row>
    <row r="166" spans="1:22" ht="12.75" customHeight="1">
      <c r="A166" s="103"/>
      <c r="B166" s="103"/>
      <c r="C166" s="103"/>
      <c r="D166" s="103"/>
      <c r="E166" s="103"/>
      <c r="F166" s="103"/>
      <c r="G166" s="13"/>
      <c r="H166" s="13"/>
      <c r="I166" s="13"/>
      <c r="J166" s="13"/>
      <c r="K166" s="13"/>
      <c r="L166" s="13"/>
      <c r="M166" s="13"/>
      <c r="N166" s="13"/>
      <c r="O166" s="13"/>
      <c r="P166" s="13"/>
      <c r="Q166" s="13"/>
      <c r="R166" s="13"/>
      <c r="S166" s="13"/>
      <c r="T166" s="13"/>
      <c r="U166" s="13"/>
      <c r="V166" s="13"/>
    </row>
    <row r="167" spans="1:22" ht="12.75" customHeight="1">
      <c r="A167" s="103"/>
      <c r="B167" s="103"/>
      <c r="C167" s="103"/>
      <c r="D167" s="103"/>
      <c r="E167" s="103"/>
      <c r="F167" s="103"/>
      <c r="G167" s="13"/>
      <c r="H167" s="13"/>
      <c r="I167" s="13"/>
      <c r="J167" s="13"/>
      <c r="K167" s="13"/>
      <c r="L167" s="13"/>
      <c r="M167" s="13"/>
      <c r="N167" s="13"/>
      <c r="O167" s="13"/>
      <c r="P167" s="13"/>
      <c r="Q167" s="13"/>
      <c r="R167" s="13"/>
      <c r="S167" s="13"/>
      <c r="T167" s="13"/>
      <c r="U167" s="13"/>
      <c r="V167" s="13"/>
    </row>
    <row r="168" spans="1:22" ht="12.75" customHeight="1">
      <c r="A168" s="103"/>
      <c r="B168" s="103"/>
      <c r="C168" s="103"/>
      <c r="D168" s="103"/>
      <c r="E168" s="103"/>
      <c r="F168" s="103"/>
      <c r="G168" s="13"/>
      <c r="H168" s="13"/>
      <c r="I168" s="13"/>
      <c r="J168" s="13"/>
      <c r="K168" s="13"/>
      <c r="L168" s="13"/>
      <c r="M168" s="13"/>
      <c r="N168" s="13"/>
      <c r="O168" s="13"/>
      <c r="P168" s="13"/>
      <c r="Q168" s="13"/>
      <c r="R168" s="13"/>
      <c r="S168" s="13"/>
      <c r="T168" s="13"/>
      <c r="U168" s="13"/>
      <c r="V168" s="13"/>
    </row>
    <row r="169" spans="1:22" ht="12.75" customHeight="1">
      <c r="A169" s="103"/>
      <c r="B169" s="103"/>
      <c r="C169" s="103"/>
      <c r="D169" s="103"/>
      <c r="E169" s="103"/>
      <c r="F169" s="103"/>
      <c r="G169" s="13"/>
      <c r="H169" s="13"/>
      <c r="I169" s="13"/>
      <c r="J169" s="13"/>
      <c r="K169" s="13"/>
      <c r="L169" s="13"/>
      <c r="M169" s="13"/>
      <c r="N169" s="13"/>
      <c r="O169" s="13"/>
      <c r="P169" s="13"/>
      <c r="Q169" s="13"/>
      <c r="R169" s="13"/>
      <c r="S169" s="13"/>
      <c r="T169" s="13"/>
      <c r="U169" s="13"/>
      <c r="V169" s="13"/>
    </row>
    <row r="170" spans="1:22" ht="12.75" customHeight="1">
      <c r="A170" s="103"/>
      <c r="B170" s="103"/>
      <c r="C170" s="103"/>
      <c r="D170" s="103"/>
      <c r="E170" s="103"/>
      <c r="F170" s="103"/>
      <c r="G170" s="13"/>
      <c r="H170" s="13"/>
      <c r="I170" s="13"/>
      <c r="J170" s="13"/>
      <c r="K170" s="13"/>
      <c r="L170" s="13"/>
      <c r="M170" s="13"/>
      <c r="N170" s="13"/>
      <c r="O170" s="13"/>
      <c r="P170" s="13"/>
      <c r="Q170" s="13"/>
      <c r="R170" s="13"/>
      <c r="S170" s="13"/>
      <c r="T170" s="13"/>
      <c r="U170" s="13"/>
      <c r="V170" s="13"/>
    </row>
    <row r="171" spans="1:22" ht="12.75" customHeight="1">
      <c r="A171" s="103"/>
      <c r="B171" s="103"/>
      <c r="C171" s="103"/>
      <c r="D171" s="103"/>
      <c r="E171" s="103"/>
      <c r="F171" s="103"/>
      <c r="G171" s="13"/>
      <c r="H171" s="13"/>
      <c r="I171" s="13"/>
      <c r="J171" s="13"/>
      <c r="K171" s="13"/>
      <c r="L171" s="13"/>
      <c r="M171" s="13"/>
      <c r="N171" s="13"/>
      <c r="O171" s="13"/>
      <c r="P171" s="13"/>
      <c r="Q171" s="13"/>
      <c r="R171" s="13"/>
      <c r="S171" s="13"/>
      <c r="T171" s="13"/>
      <c r="U171" s="13"/>
      <c r="V171" s="13"/>
    </row>
    <row r="172" spans="1:22" ht="12.75" customHeight="1">
      <c r="A172" s="103"/>
      <c r="B172" s="103"/>
      <c r="C172" s="103"/>
      <c r="D172" s="103"/>
      <c r="E172" s="103"/>
      <c r="F172" s="103"/>
      <c r="G172" s="13"/>
      <c r="H172" s="13"/>
      <c r="I172" s="13"/>
      <c r="J172" s="13"/>
      <c r="K172" s="13"/>
      <c r="L172" s="13"/>
      <c r="M172" s="13"/>
      <c r="N172" s="13"/>
      <c r="O172" s="13"/>
      <c r="P172" s="13"/>
      <c r="Q172" s="13"/>
      <c r="R172" s="13"/>
      <c r="S172" s="13"/>
      <c r="T172" s="13"/>
      <c r="U172" s="13"/>
      <c r="V172" s="13"/>
    </row>
    <row r="173" spans="1:22" ht="12.75" customHeight="1">
      <c r="A173" s="103"/>
      <c r="B173" s="103"/>
      <c r="C173" s="103"/>
      <c r="D173" s="103"/>
      <c r="E173" s="103"/>
      <c r="F173" s="103"/>
      <c r="G173" s="13"/>
      <c r="H173" s="13"/>
      <c r="I173" s="13"/>
      <c r="J173" s="13"/>
      <c r="K173" s="13"/>
      <c r="L173" s="13"/>
      <c r="M173" s="13"/>
      <c r="N173" s="13"/>
      <c r="O173" s="13"/>
      <c r="P173" s="13"/>
      <c r="Q173" s="13"/>
      <c r="R173" s="13"/>
      <c r="S173" s="13"/>
      <c r="T173" s="13"/>
      <c r="U173" s="13"/>
      <c r="V173" s="13"/>
    </row>
    <row r="174" spans="1:22" ht="12.75" customHeight="1">
      <c r="A174" s="103"/>
      <c r="B174" s="103"/>
      <c r="C174" s="103"/>
      <c r="D174" s="103"/>
      <c r="E174" s="103"/>
      <c r="F174" s="103"/>
      <c r="G174" s="13"/>
      <c r="H174" s="13"/>
      <c r="I174" s="13"/>
      <c r="J174" s="13"/>
      <c r="K174" s="13"/>
      <c r="L174" s="13"/>
      <c r="M174" s="13"/>
      <c r="N174" s="13"/>
      <c r="O174" s="13"/>
      <c r="P174" s="13"/>
      <c r="Q174" s="13"/>
      <c r="R174" s="13"/>
      <c r="S174" s="13"/>
      <c r="T174" s="13"/>
      <c r="U174" s="13"/>
      <c r="V174" s="13"/>
    </row>
    <row r="175" spans="1:22" ht="12.75" customHeight="1">
      <c r="A175" s="103"/>
      <c r="B175" s="103"/>
      <c r="C175" s="103"/>
      <c r="D175" s="103"/>
      <c r="E175" s="103"/>
      <c r="F175" s="103"/>
      <c r="G175" s="13"/>
      <c r="H175" s="13"/>
      <c r="I175" s="13"/>
      <c r="J175" s="13"/>
      <c r="K175" s="13"/>
      <c r="L175" s="13"/>
      <c r="M175" s="13"/>
      <c r="N175" s="13"/>
      <c r="O175" s="13"/>
      <c r="P175" s="13"/>
      <c r="Q175" s="13"/>
      <c r="R175" s="13"/>
      <c r="S175" s="13"/>
      <c r="T175" s="13"/>
      <c r="U175" s="13"/>
      <c r="V175" s="13"/>
    </row>
    <row r="176" spans="1:22" ht="12.75" customHeight="1">
      <c r="A176" s="103"/>
      <c r="B176" s="103"/>
      <c r="C176" s="103"/>
      <c r="D176" s="103"/>
      <c r="E176" s="103"/>
      <c r="F176" s="103"/>
      <c r="G176" s="13"/>
      <c r="H176" s="13"/>
      <c r="I176" s="13"/>
      <c r="J176" s="13"/>
      <c r="K176" s="13"/>
      <c r="L176" s="13"/>
      <c r="M176" s="13"/>
      <c r="N176" s="13"/>
      <c r="O176" s="13"/>
      <c r="P176" s="13"/>
      <c r="Q176" s="13"/>
      <c r="R176" s="13"/>
      <c r="S176" s="13"/>
      <c r="T176" s="13"/>
      <c r="U176" s="13"/>
      <c r="V176" s="13"/>
    </row>
    <row r="177" spans="1:22" ht="12.75" customHeight="1">
      <c r="A177" s="103"/>
      <c r="B177" s="103"/>
      <c r="C177" s="103"/>
      <c r="D177" s="103"/>
      <c r="E177" s="103"/>
      <c r="F177" s="103"/>
      <c r="G177" s="13"/>
      <c r="H177" s="13"/>
      <c r="I177" s="13"/>
      <c r="J177" s="13"/>
      <c r="K177" s="13"/>
      <c r="L177" s="13"/>
      <c r="M177" s="13"/>
      <c r="N177" s="13"/>
      <c r="O177" s="13"/>
      <c r="P177" s="13"/>
      <c r="Q177" s="13"/>
      <c r="R177" s="13"/>
      <c r="S177" s="13"/>
      <c r="T177" s="13"/>
      <c r="U177" s="13"/>
      <c r="V177" s="13"/>
    </row>
    <row r="178" spans="1:22" ht="12.75" customHeight="1">
      <c r="A178" s="103"/>
      <c r="B178" s="103"/>
      <c r="C178" s="103"/>
      <c r="D178" s="103"/>
      <c r="E178" s="103"/>
      <c r="F178" s="103"/>
      <c r="G178" s="13"/>
      <c r="H178" s="13"/>
      <c r="I178" s="13"/>
      <c r="J178" s="13"/>
      <c r="K178" s="13"/>
      <c r="L178" s="13"/>
      <c r="M178" s="13"/>
      <c r="N178" s="13"/>
      <c r="O178" s="13"/>
      <c r="P178" s="13"/>
      <c r="Q178" s="13"/>
      <c r="R178" s="13"/>
      <c r="S178" s="13"/>
      <c r="T178" s="13"/>
      <c r="U178" s="13"/>
      <c r="V178" s="13"/>
    </row>
    <row r="179" spans="1:22" ht="12.75" customHeight="1">
      <c r="A179" s="103"/>
      <c r="B179" s="103"/>
      <c r="C179" s="103"/>
      <c r="D179" s="103"/>
      <c r="E179" s="103"/>
      <c r="F179" s="103"/>
      <c r="G179" s="13"/>
      <c r="H179" s="13"/>
      <c r="I179" s="13"/>
      <c r="J179" s="13"/>
      <c r="K179" s="13"/>
      <c r="L179" s="13"/>
      <c r="M179" s="13"/>
      <c r="N179" s="13"/>
      <c r="O179" s="13"/>
      <c r="P179" s="13"/>
      <c r="Q179" s="13"/>
      <c r="R179" s="13"/>
      <c r="S179" s="13"/>
      <c r="T179" s="13"/>
      <c r="U179" s="13"/>
      <c r="V179" s="13"/>
    </row>
    <row r="180" spans="1:22" ht="12.75" customHeight="1">
      <c r="A180" s="103"/>
      <c r="B180" s="103"/>
      <c r="C180" s="103"/>
      <c r="D180" s="103"/>
      <c r="E180" s="103"/>
      <c r="F180" s="103"/>
      <c r="G180" s="13"/>
      <c r="H180" s="13"/>
      <c r="I180" s="13"/>
      <c r="J180" s="13"/>
      <c r="K180" s="13"/>
      <c r="L180" s="13"/>
      <c r="M180" s="13"/>
      <c r="N180" s="13"/>
      <c r="O180" s="13"/>
      <c r="P180" s="13"/>
      <c r="Q180" s="13"/>
      <c r="R180" s="13"/>
      <c r="S180" s="13"/>
      <c r="T180" s="13"/>
      <c r="U180" s="13"/>
      <c r="V180" s="13"/>
    </row>
    <row r="181" spans="1:22" ht="12.75" customHeight="1">
      <c r="A181" s="103"/>
      <c r="B181" s="103"/>
      <c r="C181" s="103"/>
      <c r="D181" s="103"/>
      <c r="E181" s="103"/>
      <c r="F181" s="103"/>
      <c r="G181" s="13"/>
      <c r="H181" s="13"/>
      <c r="I181" s="13"/>
      <c r="J181" s="13"/>
      <c r="K181" s="13"/>
      <c r="L181" s="13"/>
      <c r="M181" s="13"/>
      <c r="N181" s="13"/>
      <c r="O181" s="13"/>
      <c r="P181" s="13"/>
      <c r="Q181" s="13"/>
      <c r="R181" s="13"/>
      <c r="S181" s="13"/>
      <c r="T181" s="13"/>
      <c r="U181" s="13"/>
      <c r="V181" s="13"/>
    </row>
    <row r="182" spans="1:22" ht="12.75" customHeight="1">
      <c r="A182" s="103"/>
      <c r="B182" s="103"/>
      <c r="C182" s="103"/>
      <c r="D182" s="103"/>
      <c r="E182" s="103"/>
      <c r="F182" s="103"/>
      <c r="G182" s="13"/>
      <c r="H182" s="13"/>
      <c r="I182" s="13"/>
      <c r="J182" s="13"/>
      <c r="K182" s="13"/>
      <c r="L182" s="13"/>
      <c r="M182" s="13"/>
      <c r="N182" s="13"/>
      <c r="O182" s="13"/>
      <c r="P182" s="13"/>
      <c r="Q182" s="13"/>
      <c r="R182" s="13"/>
      <c r="S182" s="13"/>
      <c r="T182" s="13"/>
      <c r="U182" s="13"/>
      <c r="V182" s="13"/>
    </row>
    <row r="183" spans="1:22" ht="12.75" customHeight="1">
      <c r="A183" s="103"/>
      <c r="B183" s="103"/>
      <c r="C183" s="103"/>
      <c r="D183" s="103"/>
      <c r="E183" s="103"/>
      <c r="F183" s="103"/>
      <c r="G183" s="13"/>
      <c r="H183" s="13"/>
      <c r="I183" s="13"/>
      <c r="J183" s="13"/>
      <c r="K183" s="13"/>
      <c r="L183" s="13"/>
      <c r="M183" s="13"/>
      <c r="N183" s="13"/>
      <c r="O183" s="13"/>
      <c r="P183" s="13"/>
      <c r="Q183" s="13"/>
      <c r="R183" s="13"/>
      <c r="S183" s="13"/>
      <c r="T183" s="13"/>
      <c r="U183" s="13"/>
      <c r="V183" s="13"/>
    </row>
    <row r="184" spans="1:22" ht="12.75" customHeight="1">
      <c r="A184" s="103"/>
      <c r="B184" s="103"/>
      <c r="C184" s="103"/>
      <c r="D184" s="103"/>
      <c r="E184" s="103"/>
      <c r="F184" s="103"/>
      <c r="G184" s="13"/>
      <c r="H184" s="13"/>
      <c r="I184" s="13"/>
      <c r="J184" s="13"/>
      <c r="K184" s="13"/>
      <c r="L184" s="13"/>
      <c r="M184" s="13"/>
      <c r="N184" s="13"/>
      <c r="O184" s="13"/>
      <c r="P184" s="13"/>
      <c r="Q184" s="13"/>
      <c r="R184" s="13"/>
      <c r="S184" s="13"/>
      <c r="T184" s="13"/>
      <c r="U184" s="13"/>
      <c r="V184" s="13"/>
    </row>
    <row r="185" spans="1:22" ht="12.75" customHeight="1">
      <c r="A185" s="103"/>
      <c r="B185" s="103"/>
      <c r="C185" s="103"/>
      <c r="D185" s="103"/>
      <c r="E185" s="103"/>
      <c r="F185" s="103"/>
      <c r="G185" s="13"/>
      <c r="H185" s="13"/>
      <c r="I185" s="13"/>
      <c r="J185" s="13"/>
      <c r="K185" s="13"/>
      <c r="L185" s="13"/>
      <c r="M185" s="13"/>
      <c r="N185" s="13"/>
      <c r="O185" s="13"/>
      <c r="P185" s="13"/>
      <c r="Q185" s="13"/>
      <c r="R185" s="13"/>
      <c r="S185" s="13"/>
      <c r="T185" s="13"/>
      <c r="U185" s="13"/>
      <c r="V185" s="13"/>
    </row>
    <row r="186" spans="1:22" ht="12.75" customHeight="1">
      <c r="A186" s="103"/>
      <c r="B186" s="103"/>
      <c r="C186" s="103"/>
      <c r="D186" s="103"/>
      <c r="E186" s="103"/>
      <c r="F186" s="103"/>
      <c r="G186" s="13"/>
      <c r="H186" s="13"/>
      <c r="I186" s="13"/>
      <c r="J186" s="13"/>
      <c r="K186" s="13"/>
      <c r="L186" s="13"/>
      <c r="M186" s="13"/>
      <c r="N186" s="13"/>
      <c r="O186" s="13"/>
      <c r="P186" s="13"/>
      <c r="Q186" s="13"/>
      <c r="R186" s="13"/>
      <c r="S186" s="13"/>
      <c r="T186" s="13"/>
      <c r="U186" s="13"/>
      <c r="V186" s="13"/>
    </row>
    <row r="187" spans="1:22" ht="12.75" customHeight="1">
      <c r="A187" s="103"/>
      <c r="B187" s="103"/>
      <c r="C187" s="103"/>
      <c r="D187" s="103"/>
      <c r="E187" s="103"/>
      <c r="F187" s="103"/>
      <c r="G187" s="13"/>
      <c r="H187" s="13"/>
      <c r="I187" s="13"/>
      <c r="J187" s="13"/>
      <c r="K187" s="13"/>
      <c r="L187" s="13"/>
      <c r="M187" s="13"/>
      <c r="N187" s="13"/>
      <c r="O187" s="13"/>
      <c r="P187" s="13"/>
      <c r="Q187" s="13"/>
      <c r="R187" s="13"/>
      <c r="S187" s="13"/>
      <c r="T187" s="13"/>
      <c r="U187" s="13"/>
      <c r="V187" s="13"/>
    </row>
    <row r="188" spans="1:22" ht="12.75" customHeight="1">
      <c r="A188" s="103"/>
      <c r="B188" s="103"/>
      <c r="C188" s="103"/>
      <c r="D188" s="103"/>
      <c r="E188" s="103"/>
      <c r="F188" s="103"/>
      <c r="G188" s="13"/>
      <c r="H188" s="13"/>
      <c r="I188" s="13"/>
      <c r="J188" s="13"/>
      <c r="K188" s="13"/>
      <c r="L188" s="13"/>
      <c r="M188" s="13"/>
      <c r="N188" s="13"/>
      <c r="O188" s="13"/>
      <c r="P188" s="13"/>
      <c r="Q188" s="13"/>
      <c r="R188" s="13"/>
      <c r="S188" s="13"/>
      <c r="T188" s="13"/>
      <c r="U188" s="13"/>
      <c r="V188" s="13"/>
    </row>
    <row r="189" spans="1:22" ht="12.75" customHeight="1">
      <c r="A189" s="103"/>
      <c r="B189" s="103"/>
      <c r="C189" s="103"/>
      <c r="D189" s="103"/>
      <c r="E189" s="103"/>
      <c r="F189" s="103"/>
      <c r="G189" s="13"/>
      <c r="H189" s="13"/>
      <c r="I189" s="13"/>
      <c r="J189" s="13"/>
      <c r="K189" s="13"/>
      <c r="L189" s="13"/>
      <c r="M189" s="13"/>
      <c r="N189" s="13"/>
      <c r="O189" s="13"/>
      <c r="P189" s="13"/>
      <c r="Q189" s="13"/>
      <c r="R189" s="13"/>
      <c r="S189" s="13"/>
      <c r="T189" s="13"/>
      <c r="U189" s="13"/>
      <c r="V189" s="13"/>
    </row>
    <row r="190" spans="1:22" ht="12.75" customHeight="1">
      <c r="A190" s="103"/>
      <c r="B190" s="103"/>
      <c r="C190" s="103"/>
      <c r="D190" s="103"/>
      <c r="E190" s="103"/>
      <c r="F190" s="103"/>
      <c r="G190" s="13"/>
      <c r="H190" s="13"/>
      <c r="I190" s="13"/>
      <c r="J190" s="13"/>
      <c r="K190" s="13"/>
      <c r="L190" s="13"/>
      <c r="M190" s="13"/>
      <c r="N190" s="13"/>
      <c r="O190" s="13"/>
      <c r="P190" s="13"/>
      <c r="Q190" s="13"/>
      <c r="R190" s="13"/>
      <c r="S190" s="13"/>
      <c r="T190" s="13"/>
      <c r="U190" s="13"/>
      <c r="V190" s="13"/>
    </row>
    <row r="191" spans="1:22" ht="12.75" customHeight="1">
      <c r="A191" s="103"/>
      <c r="B191" s="103"/>
      <c r="C191" s="103"/>
      <c r="D191" s="103"/>
      <c r="E191" s="103"/>
      <c r="F191" s="103"/>
      <c r="G191" s="13"/>
      <c r="H191" s="13"/>
      <c r="I191" s="13"/>
      <c r="J191" s="13"/>
      <c r="K191" s="13"/>
      <c r="L191" s="13"/>
      <c r="M191" s="13"/>
      <c r="N191" s="13"/>
      <c r="O191" s="13"/>
      <c r="P191" s="13"/>
      <c r="Q191" s="13"/>
      <c r="R191" s="13"/>
      <c r="S191" s="13"/>
      <c r="T191" s="13"/>
      <c r="U191" s="13"/>
      <c r="V191" s="13"/>
    </row>
    <row r="192" spans="1:22" ht="12.75" customHeight="1">
      <c r="A192" s="103"/>
      <c r="B192" s="103"/>
      <c r="C192" s="103"/>
      <c r="D192" s="103"/>
      <c r="E192" s="103"/>
      <c r="F192" s="103"/>
      <c r="G192" s="13"/>
      <c r="H192" s="13"/>
      <c r="I192" s="13"/>
      <c r="J192" s="13"/>
      <c r="K192" s="13"/>
      <c r="L192" s="13"/>
      <c r="M192" s="13"/>
      <c r="N192" s="13"/>
      <c r="O192" s="13"/>
      <c r="P192" s="13"/>
      <c r="Q192" s="13"/>
      <c r="R192" s="13"/>
      <c r="S192" s="13"/>
      <c r="T192" s="13"/>
      <c r="U192" s="13"/>
      <c r="V192" s="13"/>
    </row>
    <row r="193" spans="1:22" ht="12.75" customHeight="1">
      <c r="A193" s="103"/>
      <c r="B193" s="103"/>
      <c r="C193" s="103"/>
      <c r="D193" s="103"/>
      <c r="E193" s="103"/>
      <c r="F193" s="103"/>
      <c r="G193" s="13"/>
      <c r="H193" s="13"/>
      <c r="I193" s="13"/>
      <c r="J193" s="13"/>
      <c r="K193" s="13"/>
      <c r="L193" s="13"/>
      <c r="M193" s="13"/>
      <c r="N193" s="13"/>
      <c r="O193" s="13"/>
      <c r="P193" s="13"/>
      <c r="Q193" s="13"/>
      <c r="R193" s="13"/>
      <c r="S193" s="13"/>
      <c r="T193" s="13"/>
      <c r="U193" s="13"/>
      <c r="V193" s="13"/>
    </row>
    <row r="194" spans="1:22" ht="12.75" customHeight="1">
      <c r="A194" s="103"/>
      <c r="B194" s="103"/>
      <c r="C194" s="103"/>
      <c r="D194" s="103"/>
      <c r="E194" s="103"/>
      <c r="F194" s="103"/>
      <c r="G194" s="13"/>
      <c r="H194" s="13"/>
      <c r="I194" s="13"/>
      <c r="J194" s="13"/>
      <c r="K194" s="13"/>
      <c r="L194" s="13"/>
      <c r="M194" s="13"/>
      <c r="N194" s="13"/>
      <c r="O194" s="13"/>
      <c r="P194" s="13"/>
      <c r="Q194" s="13"/>
      <c r="R194" s="13"/>
      <c r="S194" s="13"/>
      <c r="T194" s="13"/>
      <c r="U194" s="13"/>
      <c r="V194" s="13"/>
    </row>
    <row r="195" spans="1:22" ht="12.75" customHeight="1">
      <c r="A195" s="103"/>
      <c r="B195" s="103"/>
      <c r="C195" s="103"/>
      <c r="D195" s="103"/>
      <c r="E195" s="103"/>
      <c r="F195" s="103"/>
      <c r="G195" s="13"/>
      <c r="H195" s="13"/>
      <c r="I195" s="13"/>
      <c r="J195" s="13"/>
      <c r="K195" s="13"/>
      <c r="L195" s="13"/>
      <c r="M195" s="13"/>
      <c r="N195" s="13"/>
      <c r="O195" s="13"/>
      <c r="P195" s="13"/>
      <c r="Q195" s="13"/>
      <c r="R195" s="13"/>
      <c r="S195" s="13"/>
      <c r="T195" s="13"/>
      <c r="U195" s="13"/>
      <c r="V195" s="13"/>
    </row>
    <row r="196" spans="1:22" ht="12.75" customHeight="1">
      <c r="A196" s="103"/>
      <c r="B196" s="103"/>
      <c r="C196" s="103"/>
      <c r="D196" s="103"/>
      <c r="E196" s="103"/>
      <c r="F196" s="103"/>
      <c r="G196" s="13"/>
      <c r="H196" s="13"/>
      <c r="I196" s="13"/>
      <c r="J196" s="13"/>
      <c r="K196" s="13"/>
      <c r="L196" s="13"/>
      <c r="M196" s="13"/>
      <c r="N196" s="13"/>
      <c r="O196" s="13"/>
      <c r="P196" s="13"/>
      <c r="Q196" s="13"/>
      <c r="R196" s="13"/>
      <c r="S196" s="13"/>
      <c r="T196" s="13"/>
      <c r="U196" s="13"/>
      <c r="V196" s="13"/>
    </row>
    <row r="197" spans="1:22" ht="12.75" customHeight="1">
      <c r="A197" s="103"/>
      <c r="B197" s="103"/>
      <c r="C197" s="103"/>
      <c r="D197" s="103"/>
      <c r="E197" s="103"/>
      <c r="F197" s="103"/>
      <c r="G197" s="13"/>
      <c r="H197" s="13"/>
      <c r="I197" s="13"/>
      <c r="J197" s="13"/>
      <c r="K197" s="13"/>
      <c r="L197" s="13"/>
      <c r="M197" s="13"/>
      <c r="N197" s="13"/>
      <c r="O197" s="13"/>
      <c r="P197" s="13"/>
      <c r="Q197" s="13"/>
      <c r="R197" s="13"/>
      <c r="S197" s="13"/>
      <c r="T197" s="13"/>
      <c r="U197" s="13"/>
      <c r="V197" s="13"/>
    </row>
    <row r="198" spans="1:22" ht="12.75" customHeight="1">
      <c r="A198" s="103"/>
      <c r="B198" s="103"/>
      <c r="C198" s="103"/>
      <c r="D198" s="103"/>
      <c r="E198" s="103"/>
      <c r="F198" s="103"/>
      <c r="G198" s="13"/>
      <c r="H198" s="13"/>
      <c r="I198" s="13"/>
      <c r="J198" s="13"/>
      <c r="K198" s="13"/>
      <c r="L198" s="13"/>
      <c r="M198" s="13"/>
      <c r="N198" s="13"/>
      <c r="O198" s="13"/>
      <c r="P198" s="13"/>
      <c r="Q198" s="13"/>
      <c r="R198" s="13"/>
      <c r="S198" s="13"/>
      <c r="T198" s="13"/>
      <c r="U198" s="13"/>
      <c r="V198" s="13"/>
    </row>
    <row r="199" spans="1:22" ht="12.75" customHeight="1">
      <c r="A199" s="103"/>
      <c r="B199" s="103"/>
      <c r="C199" s="103"/>
      <c r="D199" s="103"/>
      <c r="E199" s="103"/>
      <c r="F199" s="103"/>
      <c r="G199" s="13"/>
      <c r="H199" s="13"/>
      <c r="I199" s="13"/>
      <c r="J199" s="13"/>
      <c r="K199" s="13"/>
      <c r="L199" s="13"/>
      <c r="M199" s="13"/>
      <c r="N199" s="13"/>
      <c r="O199" s="13"/>
      <c r="P199" s="13"/>
      <c r="Q199" s="13"/>
      <c r="R199" s="13"/>
      <c r="S199" s="13"/>
      <c r="T199" s="13"/>
      <c r="U199" s="13"/>
      <c r="V199" s="13"/>
    </row>
    <row r="200" spans="1:22" ht="12.75" customHeight="1">
      <c r="A200" s="103"/>
      <c r="B200" s="103"/>
      <c r="C200" s="103"/>
      <c r="D200" s="103"/>
      <c r="E200" s="103"/>
      <c r="F200" s="103"/>
      <c r="G200" s="13"/>
      <c r="H200" s="13"/>
      <c r="I200" s="13"/>
      <c r="J200" s="13"/>
      <c r="K200" s="13"/>
      <c r="L200" s="13"/>
      <c r="M200" s="13"/>
      <c r="N200" s="13"/>
      <c r="O200" s="13"/>
      <c r="P200" s="13"/>
      <c r="Q200" s="13"/>
      <c r="R200" s="13"/>
      <c r="S200" s="13"/>
      <c r="T200" s="13"/>
      <c r="U200" s="13"/>
      <c r="V200" s="13"/>
    </row>
    <row r="201" spans="1:22" ht="12.75" customHeight="1">
      <c r="A201" s="103"/>
      <c r="B201" s="103"/>
      <c r="C201" s="103"/>
      <c r="D201" s="103"/>
      <c r="E201" s="103"/>
      <c r="F201" s="103"/>
      <c r="G201" s="13"/>
      <c r="H201" s="13"/>
      <c r="I201" s="13"/>
      <c r="J201" s="13"/>
      <c r="K201" s="13"/>
      <c r="L201" s="13"/>
      <c r="M201" s="13"/>
      <c r="N201" s="13"/>
      <c r="O201" s="13"/>
      <c r="P201" s="13"/>
      <c r="Q201" s="13"/>
      <c r="R201" s="13"/>
      <c r="S201" s="13"/>
      <c r="T201" s="13"/>
      <c r="U201" s="13"/>
      <c r="V201" s="13"/>
    </row>
    <row r="202" spans="1:22" ht="12.75" customHeight="1">
      <c r="A202" s="103"/>
      <c r="B202" s="103"/>
      <c r="C202" s="103"/>
      <c r="D202" s="103"/>
      <c r="E202" s="103"/>
      <c r="F202" s="103"/>
      <c r="G202" s="13"/>
      <c r="H202" s="13"/>
      <c r="I202" s="13"/>
      <c r="J202" s="13"/>
      <c r="K202" s="13"/>
      <c r="L202" s="13"/>
      <c r="M202" s="13"/>
      <c r="N202" s="13"/>
      <c r="O202" s="13"/>
      <c r="P202" s="13"/>
      <c r="Q202" s="13"/>
      <c r="R202" s="13"/>
      <c r="S202" s="13"/>
      <c r="T202" s="13"/>
      <c r="U202" s="13"/>
      <c r="V202" s="13"/>
    </row>
    <row r="203" spans="1:22" ht="12.75" customHeight="1">
      <c r="A203" s="103"/>
      <c r="B203" s="103"/>
      <c r="C203" s="103"/>
      <c r="D203" s="103"/>
      <c r="E203" s="103"/>
      <c r="F203" s="103"/>
      <c r="G203" s="13"/>
      <c r="H203" s="13"/>
      <c r="I203" s="13"/>
      <c r="J203" s="13"/>
      <c r="K203" s="13"/>
      <c r="L203" s="13"/>
      <c r="M203" s="13"/>
      <c r="N203" s="13"/>
      <c r="O203" s="13"/>
      <c r="P203" s="13"/>
      <c r="Q203" s="13"/>
      <c r="R203" s="13"/>
      <c r="S203" s="13"/>
      <c r="T203" s="13"/>
      <c r="U203" s="13"/>
      <c r="V203" s="13"/>
    </row>
    <row r="204" spans="1:22" ht="12.75" customHeight="1">
      <c r="A204" s="103"/>
      <c r="B204" s="103"/>
      <c r="C204" s="103"/>
      <c r="D204" s="103"/>
      <c r="E204" s="103"/>
      <c r="F204" s="103"/>
      <c r="G204" s="13"/>
      <c r="H204" s="13"/>
      <c r="I204" s="13"/>
      <c r="J204" s="13"/>
      <c r="K204" s="13"/>
      <c r="L204" s="13"/>
      <c r="M204" s="13"/>
      <c r="N204" s="13"/>
      <c r="O204" s="13"/>
      <c r="P204" s="13"/>
      <c r="Q204" s="13"/>
      <c r="R204" s="13"/>
      <c r="S204" s="13"/>
      <c r="T204" s="13"/>
      <c r="U204" s="13"/>
      <c r="V204" s="13"/>
    </row>
    <row r="205" spans="1:22" ht="12.75" customHeight="1">
      <c r="A205" s="103"/>
      <c r="B205" s="103"/>
      <c r="C205" s="103"/>
      <c r="D205" s="103"/>
      <c r="E205" s="103"/>
      <c r="F205" s="103"/>
      <c r="G205" s="13"/>
      <c r="H205" s="13"/>
      <c r="I205" s="13"/>
      <c r="J205" s="13"/>
      <c r="K205" s="13"/>
      <c r="L205" s="13"/>
      <c r="M205" s="13"/>
      <c r="N205" s="13"/>
      <c r="O205" s="13"/>
      <c r="P205" s="13"/>
      <c r="Q205" s="13"/>
      <c r="R205" s="13"/>
      <c r="S205" s="13"/>
      <c r="T205" s="13"/>
      <c r="U205" s="13"/>
      <c r="V205" s="13"/>
    </row>
    <row r="206" spans="1:22" ht="12.75" customHeight="1">
      <c r="A206" s="103"/>
      <c r="B206" s="103"/>
      <c r="C206" s="103"/>
      <c r="D206" s="103"/>
      <c r="E206" s="103"/>
      <c r="F206" s="103"/>
      <c r="G206" s="13"/>
      <c r="H206" s="13"/>
      <c r="I206" s="13"/>
      <c r="J206" s="13"/>
      <c r="K206" s="13"/>
      <c r="L206" s="13"/>
      <c r="M206" s="13"/>
      <c r="N206" s="13"/>
      <c r="O206" s="13"/>
      <c r="P206" s="13"/>
      <c r="Q206" s="13"/>
      <c r="R206" s="13"/>
      <c r="S206" s="13"/>
      <c r="T206" s="13"/>
      <c r="U206" s="13"/>
      <c r="V206" s="13"/>
    </row>
    <row r="207" spans="1:22" ht="12.75" customHeight="1">
      <c r="A207" s="103"/>
      <c r="B207" s="103"/>
      <c r="C207" s="103"/>
      <c r="D207" s="103"/>
      <c r="E207" s="103"/>
      <c r="F207" s="103"/>
      <c r="G207" s="13"/>
      <c r="H207" s="13"/>
      <c r="I207" s="13"/>
      <c r="J207" s="13"/>
      <c r="K207" s="13"/>
      <c r="L207" s="13"/>
      <c r="M207" s="13"/>
      <c r="N207" s="13"/>
      <c r="O207" s="13"/>
      <c r="P207" s="13"/>
      <c r="Q207" s="13"/>
      <c r="R207" s="13"/>
      <c r="S207" s="13"/>
      <c r="T207" s="13"/>
      <c r="U207" s="13"/>
      <c r="V207" s="13"/>
    </row>
    <row r="208" spans="1:22" ht="12.75" customHeight="1">
      <c r="A208" s="103"/>
      <c r="B208" s="103"/>
      <c r="C208" s="103"/>
      <c r="D208" s="103"/>
      <c r="E208" s="103"/>
      <c r="F208" s="103"/>
      <c r="G208" s="13"/>
      <c r="H208" s="13"/>
      <c r="I208" s="13"/>
      <c r="J208" s="13"/>
      <c r="K208" s="13"/>
      <c r="L208" s="13"/>
      <c r="M208" s="13"/>
      <c r="N208" s="13"/>
      <c r="O208" s="13"/>
      <c r="P208" s="13"/>
      <c r="Q208" s="13"/>
      <c r="R208" s="13"/>
      <c r="S208" s="13"/>
      <c r="T208" s="13"/>
      <c r="U208" s="13"/>
      <c r="V208" s="13"/>
    </row>
    <row r="209" spans="1:22" ht="12.75" customHeight="1">
      <c r="A209" s="103"/>
      <c r="B209" s="103"/>
      <c r="C209" s="103"/>
      <c r="D209" s="103"/>
      <c r="E209" s="103"/>
      <c r="F209" s="103"/>
      <c r="G209" s="13"/>
      <c r="H209" s="13"/>
      <c r="I209" s="13"/>
      <c r="J209" s="13"/>
      <c r="K209" s="13"/>
      <c r="L209" s="13"/>
      <c r="M209" s="13"/>
      <c r="N209" s="13"/>
      <c r="O209" s="13"/>
      <c r="P209" s="13"/>
      <c r="Q209" s="13"/>
      <c r="R209" s="13"/>
      <c r="S209" s="13"/>
      <c r="T209" s="13"/>
      <c r="U209" s="13"/>
      <c r="V209" s="13"/>
    </row>
    <row r="210" spans="1:22" ht="12.75" customHeight="1">
      <c r="A210" s="103"/>
      <c r="B210" s="103"/>
      <c r="C210" s="103"/>
      <c r="D210" s="103"/>
      <c r="E210" s="103"/>
      <c r="F210" s="103"/>
      <c r="G210" s="13"/>
      <c r="H210" s="13"/>
      <c r="I210" s="13"/>
      <c r="J210" s="13"/>
      <c r="K210" s="13"/>
      <c r="L210" s="13"/>
      <c r="M210" s="13"/>
      <c r="N210" s="13"/>
      <c r="O210" s="13"/>
      <c r="P210" s="13"/>
      <c r="Q210" s="13"/>
      <c r="R210" s="13"/>
      <c r="S210" s="13"/>
      <c r="T210" s="13"/>
      <c r="U210" s="13"/>
      <c r="V210" s="13"/>
    </row>
    <row r="211" spans="1:22" ht="12.75" customHeight="1">
      <c r="A211" s="103"/>
      <c r="B211" s="103"/>
      <c r="C211" s="103"/>
      <c r="D211" s="103"/>
      <c r="E211" s="103"/>
      <c r="F211" s="103"/>
      <c r="G211" s="13"/>
      <c r="H211" s="13"/>
      <c r="I211" s="13"/>
      <c r="J211" s="13"/>
      <c r="K211" s="13"/>
      <c r="L211" s="13"/>
      <c r="M211" s="13"/>
      <c r="N211" s="13"/>
      <c r="O211" s="13"/>
      <c r="P211" s="13"/>
      <c r="Q211" s="13"/>
      <c r="R211" s="13"/>
      <c r="S211" s="13"/>
      <c r="T211" s="13"/>
      <c r="U211" s="13"/>
      <c r="V211" s="13"/>
    </row>
    <row r="212" spans="1:22" ht="12.75" customHeight="1">
      <c r="A212" s="103"/>
      <c r="B212" s="103"/>
      <c r="C212" s="103"/>
      <c r="D212" s="103"/>
      <c r="E212" s="103"/>
      <c r="F212" s="103"/>
      <c r="G212" s="13"/>
      <c r="H212" s="13"/>
      <c r="I212" s="13"/>
      <c r="J212" s="13"/>
      <c r="K212" s="13"/>
      <c r="L212" s="13"/>
      <c r="M212" s="13"/>
      <c r="N212" s="13"/>
      <c r="O212" s="13"/>
      <c r="P212" s="13"/>
      <c r="Q212" s="13"/>
      <c r="R212" s="13"/>
      <c r="S212" s="13"/>
      <c r="T212" s="13"/>
      <c r="U212" s="13"/>
      <c r="V212" s="13"/>
    </row>
    <row r="213" spans="1:22" ht="12.75" customHeight="1">
      <c r="A213" s="103"/>
      <c r="B213" s="103"/>
      <c r="C213" s="103"/>
      <c r="D213" s="103"/>
      <c r="E213" s="103"/>
      <c r="F213" s="103"/>
      <c r="G213" s="13"/>
      <c r="H213" s="13"/>
      <c r="I213" s="13"/>
      <c r="J213" s="13"/>
      <c r="K213" s="13"/>
      <c r="L213" s="13"/>
      <c r="M213" s="13"/>
      <c r="N213" s="13"/>
      <c r="O213" s="13"/>
      <c r="P213" s="13"/>
      <c r="Q213" s="13"/>
      <c r="R213" s="13"/>
      <c r="S213" s="13"/>
      <c r="T213" s="13"/>
      <c r="U213" s="13"/>
      <c r="V213" s="13"/>
    </row>
    <row r="214" spans="1:22" ht="12.75" customHeight="1">
      <c r="A214" s="103"/>
      <c r="B214" s="103"/>
      <c r="C214" s="103"/>
      <c r="D214" s="103"/>
      <c r="E214" s="103"/>
      <c r="F214" s="103"/>
      <c r="G214" s="13"/>
      <c r="H214" s="13"/>
      <c r="I214" s="13"/>
      <c r="J214" s="13"/>
      <c r="K214" s="13"/>
      <c r="L214" s="13"/>
      <c r="M214" s="13"/>
      <c r="N214" s="13"/>
      <c r="O214" s="13"/>
      <c r="P214" s="13"/>
      <c r="Q214" s="13"/>
      <c r="R214" s="13"/>
      <c r="S214" s="13"/>
      <c r="T214" s="13"/>
      <c r="U214" s="13"/>
      <c r="V214" s="13"/>
    </row>
    <row r="215" spans="1:22" ht="12.75" customHeight="1">
      <c r="A215" s="103"/>
      <c r="B215" s="103"/>
      <c r="C215" s="103"/>
      <c r="D215" s="103"/>
      <c r="E215" s="103"/>
      <c r="F215" s="103"/>
      <c r="G215" s="13"/>
      <c r="H215" s="13"/>
      <c r="I215" s="13"/>
      <c r="J215" s="13"/>
      <c r="K215" s="13"/>
      <c r="L215" s="13"/>
      <c r="M215" s="13"/>
      <c r="N215" s="13"/>
      <c r="O215" s="13"/>
      <c r="P215" s="13"/>
      <c r="Q215" s="13"/>
      <c r="R215" s="13"/>
      <c r="S215" s="13"/>
      <c r="T215" s="13"/>
      <c r="U215" s="13"/>
      <c r="V215" s="13"/>
    </row>
    <row r="216" spans="1:22" ht="12.75" customHeight="1">
      <c r="A216" s="103"/>
      <c r="B216" s="103"/>
      <c r="C216" s="103"/>
      <c r="D216" s="103"/>
      <c r="E216" s="103"/>
      <c r="F216" s="103"/>
      <c r="G216" s="13"/>
      <c r="H216" s="13"/>
      <c r="I216" s="13"/>
      <c r="J216" s="13"/>
      <c r="K216" s="13"/>
      <c r="L216" s="13"/>
      <c r="M216" s="13"/>
      <c r="N216" s="13"/>
      <c r="O216" s="13"/>
      <c r="P216" s="13"/>
      <c r="Q216" s="13"/>
      <c r="R216" s="13"/>
      <c r="S216" s="13"/>
      <c r="T216" s="13"/>
      <c r="U216" s="13"/>
      <c r="V216" s="13"/>
    </row>
    <row r="217" spans="1:22" ht="12.75" customHeight="1">
      <c r="A217" s="103"/>
      <c r="B217" s="103"/>
      <c r="C217" s="103"/>
      <c r="D217" s="103"/>
      <c r="E217" s="103"/>
      <c r="F217" s="103"/>
      <c r="G217" s="13"/>
      <c r="H217" s="13"/>
      <c r="I217" s="13"/>
      <c r="J217" s="13"/>
      <c r="K217" s="13"/>
      <c r="L217" s="13"/>
      <c r="M217" s="13"/>
      <c r="N217" s="13"/>
      <c r="O217" s="13"/>
      <c r="P217" s="13"/>
      <c r="Q217" s="13"/>
      <c r="R217" s="13"/>
      <c r="S217" s="13"/>
      <c r="T217" s="13"/>
      <c r="U217" s="13"/>
      <c r="V217" s="13"/>
    </row>
    <row r="218" spans="1:22" ht="12.75" customHeight="1">
      <c r="A218" s="103"/>
      <c r="B218" s="103"/>
      <c r="C218" s="103"/>
      <c r="D218" s="103"/>
      <c r="E218" s="103"/>
      <c r="F218" s="103"/>
      <c r="G218" s="13"/>
      <c r="H218" s="13"/>
      <c r="I218" s="13"/>
      <c r="J218" s="13"/>
      <c r="K218" s="13"/>
      <c r="L218" s="13"/>
      <c r="M218" s="13"/>
      <c r="N218" s="13"/>
      <c r="O218" s="13"/>
      <c r="P218" s="13"/>
      <c r="Q218" s="13"/>
      <c r="R218" s="13"/>
      <c r="S218" s="13"/>
      <c r="T218" s="13"/>
      <c r="U218" s="13"/>
      <c r="V218" s="13"/>
    </row>
    <row r="219" spans="1:22" ht="12.75" customHeight="1">
      <c r="A219" s="103"/>
      <c r="B219" s="103"/>
      <c r="C219" s="103"/>
      <c r="D219" s="103"/>
      <c r="E219" s="103"/>
      <c r="F219" s="103"/>
      <c r="G219" s="13"/>
      <c r="H219" s="13"/>
      <c r="I219" s="13"/>
      <c r="J219" s="13"/>
      <c r="K219" s="13"/>
      <c r="L219" s="13"/>
      <c r="M219" s="13"/>
      <c r="N219" s="13"/>
      <c r="O219" s="13"/>
      <c r="P219" s="13"/>
      <c r="Q219" s="13"/>
      <c r="R219" s="13"/>
      <c r="S219" s="13"/>
      <c r="T219" s="13"/>
      <c r="U219" s="13"/>
      <c r="V219" s="13"/>
    </row>
    <row r="220" spans="1:22" ht="12.75" customHeight="1">
      <c r="A220" s="103"/>
      <c r="B220" s="103"/>
      <c r="C220" s="103"/>
      <c r="D220" s="103"/>
      <c r="E220" s="103"/>
      <c r="F220" s="103"/>
      <c r="G220" s="13"/>
      <c r="H220" s="13"/>
      <c r="I220" s="13"/>
      <c r="J220" s="13"/>
      <c r="K220" s="13"/>
      <c r="L220" s="13"/>
      <c r="M220" s="13"/>
      <c r="N220" s="13"/>
      <c r="O220" s="13"/>
      <c r="P220" s="13"/>
      <c r="Q220" s="13"/>
      <c r="R220" s="13"/>
      <c r="S220" s="13"/>
      <c r="T220" s="13"/>
      <c r="U220" s="13"/>
      <c r="V220" s="13"/>
    </row>
    <row r="221" spans="1:22" ht="12.75" customHeight="1">
      <c r="A221" s="103"/>
      <c r="B221" s="103"/>
      <c r="C221" s="103"/>
      <c r="D221" s="103"/>
      <c r="E221" s="103"/>
      <c r="F221" s="103"/>
      <c r="G221" s="13"/>
      <c r="H221" s="13"/>
      <c r="I221" s="13"/>
      <c r="J221" s="13"/>
      <c r="K221" s="13"/>
      <c r="L221" s="13"/>
      <c r="M221" s="13"/>
      <c r="N221" s="13"/>
      <c r="O221" s="13"/>
      <c r="P221" s="13"/>
      <c r="Q221" s="13"/>
      <c r="R221" s="13"/>
      <c r="S221" s="13"/>
      <c r="T221" s="13"/>
      <c r="U221" s="13"/>
      <c r="V221" s="13"/>
    </row>
    <row r="222" spans="1:22" ht="12.75" customHeight="1">
      <c r="A222" s="103"/>
      <c r="B222" s="103"/>
      <c r="C222" s="103"/>
      <c r="D222" s="103"/>
      <c r="E222" s="103"/>
      <c r="F222" s="103"/>
      <c r="G222" s="13"/>
      <c r="H222" s="13"/>
      <c r="I222" s="13"/>
      <c r="J222" s="13"/>
      <c r="K222" s="13"/>
      <c r="L222" s="13"/>
      <c r="M222" s="13"/>
      <c r="N222" s="13"/>
      <c r="O222" s="13"/>
      <c r="P222" s="13"/>
      <c r="Q222" s="13"/>
      <c r="R222" s="13"/>
      <c r="S222" s="13"/>
      <c r="T222" s="13"/>
      <c r="U222" s="13"/>
      <c r="V222" s="13"/>
    </row>
    <row r="223" spans="1:22" ht="12.75" customHeight="1">
      <c r="A223" s="103"/>
      <c r="B223" s="103"/>
      <c r="C223" s="103"/>
      <c r="D223" s="103"/>
      <c r="E223" s="103"/>
      <c r="F223" s="103"/>
      <c r="G223" s="13"/>
      <c r="H223" s="13"/>
      <c r="I223" s="13"/>
      <c r="J223" s="13"/>
      <c r="K223" s="13"/>
      <c r="L223" s="13"/>
      <c r="M223" s="13"/>
      <c r="N223" s="13"/>
      <c r="O223" s="13"/>
      <c r="P223" s="13"/>
      <c r="Q223" s="13"/>
      <c r="R223" s="13"/>
      <c r="S223" s="13"/>
      <c r="T223" s="13"/>
      <c r="U223" s="13"/>
      <c r="V223" s="13"/>
    </row>
    <row r="224" spans="1:22" ht="12.75" customHeight="1">
      <c r="A224" s="103"/>
      <c r="B224" s="103"/>
      <c r="C224" s="103"/>
      <c r="D224" s="103"/>
      <c r="E224" s="103"/>
      <c r="F224" s="103"/>
      <c r="G224" s="13"/>
      <c r="H224" s="13"/>
      <c r="I224" s="13"/>
      <c r="J224" s="13"/>
      <c r="K224" s="13"/>
      <c r="L224" s="13"/>
      <c r="M224" s="13"/>
      <c r="N224" s="13"/>
      <c r="O224" s="13"/>
      <c r="P224" s="13"/>
      <c r="Q224" s="13"/>
      <c r="R224" s="13"/>
      <c r="S224" s="13"/>
      <c r="T224" s="13"/>
      <c r="U224" s="13"/>
      <c r="V224" s="13"/>
    </row>
    <row r="225" spans="1:22" ht="12.75" customHeight="1">
      <c r="A225" s="103"/>
      <c r="B225" s="103"/>
      <c r="C225" s="103"/>
      <c r="D225" s="103"/>
      <c r="E225" s="103"/>
      <c r="F225" s="103"/>
      <c r="G225" s="13"/>
      <c r="H225" s="13"/>
      <c r="I225" s="13"/>
      <c r="J225" s="13"/>
      <c r="K225" s="13"/>
      <c r="L225" s="13"/>
      <c r="M225" s="13"/>
      <c r="N225" s="13"/>
      <c r="O225" s="13"/>
      <c r="P225" s="13"/>
      <c r="Q225" s="13"/>
      <c r="R225" s="13"/>
      <c r="S225" s="13"/>
      <c r="T225" s="13"/>
      <c r="U225" s="13"/>
      <c r="V225" s="13"/>
    </row>
    <row r="226" spans="1:22" ht="15.75" customHeight="1"/>
    <row r="227" spans="1:22" ht="15.75" customHeight="1"/>
    <row r="228" spans="1:22" ht="15.75" customHeight="1"/>
    <row r="229" spans="1:22" ht="15.75" customHeight="1"/>
    <row r="230" spans="1:22" ht="15.75" customHeight="1"/>
    <row r="231" spans="1:22" ht="15.75" customHeight="1"/>
    <row r="232" spans="1:22" ht="15.75" customHeight="1"/>
    <row r="233" spans="1:22" ht="15.75" customHeight="1"/>
    <row r="234" spans="1:22" ht="15.75" customHeight="1"/>
    <row r="235" spans="1:22" ht="15.75" customHeight="1"/>
    <row r="236" spans="1:22" ht="15.75" customHeight="1"/>
    <row r="237" spans="1:22" ht="15.75" customHeight="1"/>
    <row r="238" spans="1:22" ht="15.75" customHeight="1"/>
    <row r="239" spans="1:22" ht="15.75" customHeight="1"/>
    <row r="240" spans="1:2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25:B25"/>
    <mergeCell ref="C25:F25"/>
    <mergeCell ref="A1:F1"/>
  </mergeCells>
  <pageMargins left="0.81" right="0.7" top="0.83"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1000"/>
  <sheetViews>
    <sheetView showGridLines="0" view="pageBreakPreview" zoomScale="150" zoomScaleNormal="145" zoomScaleSheetLayoutView="150" workbookViewId="0"/>
  </sheetViews>
  <sheetFormatPr baseColWidth="10" defaultColWidth="14.42578125" defaultRowHeight="15" customHeight="1"/>
  <cols>
    <col min="1" max="1" width="45.85546875" style="105" customWidth="1"/>
    <col min="2" max="3" width="9.5703125" style="105" customWidth="1"/>
    <col min="4" max="4" width="17.5703125" style="105" customWidth="1"/>
    <col min="5" max="8" width="9.5703125" style="105" customWidth="1"/>
    <col min="9" max="9" width="12.28515625" style="25" bestFit="1" customWidth="1"/>
    <col min="10" max="10" width="12.42578125" style="25" bestFit="1" customWidth="1"/>
    <col min="11" max="11" width="16.5703125" bestFit="1" customWidth="1"/>
    <col min="12" max="12" width="8" customWidth="1"/>
  </cols>
  <sheetData>
    <row r="1" spans="1:12" ht="51.75" customHeight="1">
      <c r="A1" s="461" t="s">
        <v>289</v>
      </c>
      <c r="B1" s="461"/>
      <c r="C1" s="461"/>
      <c r="D1" s="461"/>
      <c r="E1" s="461"/>
      <c r="F1" s="461"/>
      <c r="G1" s="461"/>
      <c r="H1" s="461"/>
      <c r="I1" s="26"/>
      <c r="J1" s="28"/>
      <c r="K1" s="13"/>
      <c r="L1" s="13"/>
    </row>
    <row r="2" spans="1:12" ht="23.25" customHeight="1">
      <c r="A2" s="153" t="s">
        <v>164</v>
      </c>
      <c r="B2" s="465" t="s">
        <v>165</v>
      </c>
      <c r="C2" s="466"/>
      <c r="D2" s="154" t="s">
        <v>166</v>
      </c>
      <c r="E2" s="465" t="s">
        <v>167</v>
      </c>
      <c r="F2" s="466"/>
      <c r="G2" s="465" t="s">
        <v>168</v>
      </c>
      <c r="H2" s="467"/>
      <c r="I2" s="26"/>
      <c r="J2" s="28"/>
      <c r="K2" s="13"/>
      <c r="L2" s="13"/>
    </row>
    <row r="3" spans="1:12" ht="21.75" customHeight="1">
      <c r="A3" s="171" t="s">
        <v>169</v>
      </c>
      <c r="B3" s="468"/>
      <c r="C3" s="463"/>
      <c r="D3" s="199"/>
      <c r="E3" s="462"/>
      <c r="F3" s="463"/>
      <c r="G3" s="469"/>
      <c r="H3" s="445"/>
      <c r="I3" s="26"/>
      <c r="J3" s="28"/>
      <c r="K3" s="13"/>
      <c r="L3" s="13"/>
    </row>
    <row r="4" spans="1:12" ht="11.25" customHeight="1">
      <c r="A4" s="200" t="s">
        <v>170</v>
      </c>
      <c r="B4" s="454"/>
      <c r="C4" s="445"/>
      <c r="D4" s="199"/>
      <c r="E4" s="452"/>
      <c r="F4" s="445"/>
      <c r="G4" s="444"/>
      <c r="H4" s="445"/>
      <c r="I4" s="26"/>
      <c r="J4" s="28"/>
      <c r="K4" s="13"/>
      <c r="L4" s="13"/>
    </row>
    <row r="5" spans="1:12" ht="11.25" customHeight="1">
      <c r="A5" s="203" t="s">
        <v>171</v>
      </c>
      <c r="B5" s="459" t="s">
        <v>172</v>
      </c>
      <c r="C5" s="445"/>
      <c r="D5" s="204" t="s">
        <v>173</v>
      </c>
      <c r="E5" s="464">
        <f>SUM(E6:F8)</f>
        <v>0</v>
      </c>
      <c r="F5" s="445"/>
      <c r="G5" s="464">
        <f>SUM(G6:H8)</f>
        <v>13960084</v>
      </c>
      <c r="H5" s="445"/>
      <c r="I5" s="26"/>
      <c r="J5" s="28"/>
      <c r="K5" s="13"/>
      <c r="L5" s="13"/>
    </row>
    <row r="6" spans="1:12" ht="11.25" customHeight="1">
      <c r="A6" s="166" t="s">
        <v>174</v>
      </c>
      <c r="B6" s="454" t="s">
        <v>172</v>
      </c>
      <c r="C6" s="445"/>
      <c r="D6" s="205" t="s">
        <v>173</v>
      </c>
      <c r="E6" s="444">
        <f>'ESF DETALLADO 8'!G24</f>
        <v>0</v>
      </c>
      <c r="F6" s="445"/>
      <c r="G6" s="452">
        <f>'ESF DETALLADO 8'!F24</f>
        <v>13960084</v>
      </c>
      <c r="H6" s="460"/>
      <c r="I6" s="26"/>
      <c r="J6" s="28"/>
      <c r="K6" s="13"/>
      <c r="L6" s="13"/>
    </row>
    <row r="7" spans="1:12" ht="11.25" customHeight="1">
      <c r="A7" s="166" t="s">
        <v>175</v>
      </c>
      <c r="B7" s="456"/>
      <c r="C7" s="445"/>
      <c r="D7" s="207"/>
      <c r="E7" s="452">
        <v>0</v>
      </c>
      <c r="F7" s="445"/>
      <c r="G7" s="444">
        <v>0</v>
      </c>
      <c r="H7" s="445"/>
      <c r="I7" s="26"/>
      <c r="J7" s="28"/>
      <c r="K7" s="13"/>
      <c r="L7" s="13"/>
    </row>
    <row r="8" spans="1:12" ht="17.25" customHeight="1">
      <c r="A8" s="166" t="s">
        <v>176</v>
      </c>
      <c r="B8" s="458"/>
      <c r="C8" s="445"/>
      <c r="D8" s="207"/>
      <c r="E8" s="452">
        <v>0</v>
      </c>
      <c r="F8" s="445"/>
      <c r="G8" s="444">
        <v>0</v>
      </c>
      <c r="H8" s="445"/>
      <c r="I8" s="26"/>
      <c r="J8" s="28"/>
      <c r="K8" s="13"/>
      <c r="L8" s="13"/>
    </row>
    <row r="9" spans="1:12" ht="18" customHeight="1">
      <c r="A9" s="203" t="s">
        <v>177</v>
      </c>
      <c r="B9" s="458"/>
      <c r="C9" s="445"/>
      <c r="D9" s="207"/>
      <c r="E9" s="451">
        <f>SUM(E10:F13)</f>
        <v>0</v>
      </c>
      <c r="F9" s="445"/>
      <c r="G9" s="451">
        <f>SUM(G10:H13)</f>
        <v>0</v>
      </c>
      <c r="H9" s="445"/>
      <c r="I9" s="26"/>
      <c r="J9" s="28"/>
      <c r="K9" s="13"/>
      <c r="L9" s="13"/>
    </row>
    <row r="10" spans="1:12" ht="11.25" customHeight="1">
      <c r="A10" s="166" t="s">
        <v>178</v>
      </c>
      <c r="B10" s="456"/>
      <c r="C10" s="445"/>
      <c r="D10" s="207"/>
      <c r="E10" s="452">
        <v>0</v>
      </c>
      <c r="F10" s="445"/>
      <c r="G10" s="444">
        <v>0</v>
      </c>
      <c r="H10" s="445"/>
      <c r="I10" s="26"/>
      <c r="J10" s="28"/>
      <c r="K10" s="13"/>
      <c r="L10" s="13"/>
    </row>
    <row r="11" spans="1:12" ht="11.25" customHeight="1">
      <c r="A11" s="166" t="s">
        <v>179</v>
      </c>
      <c r="B11" s="206"/>
      <c r="C11" s="208"/>
      <c r="D11" s="207"/>
      <c r="E11" s="201"/>
      <c r="F11" s="209">
        <v>0</v>
      </c>
      <c r="G11" s="202"/>
      <c r="H11" s="209">
        <v>0</v>
      </c>
      <c r="I11" s="26"/>
      <c r="J11" s="28"/>
      <c r="K11" s="13"/>
      <c r="L11" s="13"/>
    </row>
    <row r="12" spans="1:12" ht="11.25" customHeight="1">
      <c r="A12" s="166" t="s">
        <v>175</v>
      </c>
      <c r="B12" s="456"/>
      <c r="C12" s="445"/>
      <c r="D12" s="207"/>
      <c r="E12" s="452">
        <v>0</v>
      </c>
      <c r="F12" s="445"/>
      <c r="G12" s="444">
        <v>0</v>
      </c>
      <c r="H12" s="445"/>
      <c r="I12" s="26"/>
      <c r="J12" s="28"/>
      <c r="K12" s="13"/>
      <c r="L12" s="13"/>
    </row>
    <row r="13" spans="1:12" ht="11.25" customHeight="1">
      <c r="A13" s="166" t="s">
        <v>176</v>
      </c>
      <c r="B13" s="456"/>
      <c r="C13" s="445"/>
      <c r="D13" s="207"/>
      <c r="E13" s="452">
        <v>0</v>
      </c>
      <c r="F13" s="445"/>
      <c r="G13" s="444">
        <v>0</v>
      </c>
      <c r="H13" s="445"/>
      <c r="I13" s="26"/>
      <c r="J13" s="28"/>
      <c r="K13" s="13"/>
      <c r="L13" s="13"/>
    </row>
    <row r="14" spans="1:12" ht="17.25" customHeight="1">
      <c r="A14" s="203" t="s">
        <v>180</v>
      </c>
      <c r="B14" s="457" t="s">
        <v>172</v>
      </c>
      <c r="C14" s="445"/>
      <c r="D14" s="199" t="s">
        <v>173</v>
      </c>
      <c r="E14" s="450">
        <f>E5+E9</f>
        <v>0</v>
      </c>
      <c r="F14" s="445"/>
      <c r="G14" s="450">
        <f>G5+G9</f>
        <v>13960084</v>
      </c>
      <c r="H14" s="445"/>
      <c r="I14" s="26"/>
      <c r="J14" s="28"/>
      <c r="K14" s="13"/>
      <c r="L14" s="13"/>
    </row>
    <row r="15" spans="1:12" ht="16.5" customHeight="1">
      <c r="A15" s="200" t="s">
        <v>181</v>
      </c>
      <c r="B15" s="453"/>
      <c r="C15" s="445"/>
      <c r="D15" s="204"/>
      <c r="E15" s="471"/>
      <c r="F15" s="445"/>
      <c r="G15" s="455"/>
      <c r="H15" s="445"/>
      <c r="I15" s="26"/>
      <c r="J15" s="28"/>
      <c r="K15" s="13"/>
      <c r="L15" s="13"/>
    </row>
    <row r="16" spans="1:12" ht="18.75" customHeight="1">
      <c r="A16" s="203" t="s">
        <v>171</v>
      </c>
      <c r="B16" s="453" t="s">
        <v>172</v>
      </c>
      <c r="C16" s="445"/>
      <c r="D16" s="204" t="s">
        <v>173</v>
      </c>
      <c r="E16" s="451">
        <f>SUM(E17:F19)</f>
        <v>14487814650</v>
      </c>
      <c r="F16" s="445"/>
      <c r="G16" s="451">
        <f>SUM(G17:H19)</f>
        <v>15561482035</v>
      </c>
      <c r="H16" s="445"/>
      <c r="I16" s="50"/>
      <c r="J16" s="31"/>
      <c r="K16" s="13"/>
      <c r="L16" s="13"/>
    </row>
    <row r="17" spans="1:12" ht="11.25" customHeight="1">
      <c r="A17" s="166" t="s">
        <v>174</v>
      </c>
      <c r="B17" s="454" t="s">
        <v>172</v>
      </c>
      <c r="C17" s="445"/>
      <c r="D17" s="199" t="s">
        <v>173</v>
      </c>
      <c r="E17" s="452">
        <f>'ESF DETALLADO 8'!G52</f>
        <v>14487814650</v>
      </c>
      <c r="F17" s="445"/>
      <c r="G17" s="444">
        <f>'ESF DETALLADO 8'!F52</f>
        <v>15561482035</v>
      </c>
      <c r="H17" s="445"/>
      <c r="I17" s="26"/>
      <c r="J17" s="28"/>
      <c r="K17" s="13"/>
      <c r="L17" s="13"/>
    </row>
    <row r="18" spans="1:12" ht="11.25" customHeight="1">
      <c r="A18" s="166" t="s">
        <v>175</v>
      </c>
      <c r="B18" s="454" t="s">
        <v>172</v>
      </c>
      <c r="C18" s="445"/>
      <c r="D18" s="199" t="s">
        <v>173</v>
      </c>
      <c r="E18" s="452">
        <v>0</v>
      </c>
      <c r="F18" s="445"/>
      <c r="G18" s="444">
        <v>0</v>
      </c>
      <c r="H18" s="445"/>
      <c r="I18" s="26"/>
      <c r="J18" s="28"/>
      <c r="K18" s="13"/>
      <c r="L18" s="13"/>
    </row>
    <row r="19" spans="1:12" ht="15.75" customHeight="1">
      <c r="A19" s="166" t="s">
        <v>176</v>
      </c>
      <c r="B19" s="458"/>
      <c r="C19" s="445"/>
      <c r="D19" s="207"/>
      <c r="E19" s="452">
        <v>0</v>
      </c>
      <c r="F19" s="445"/>
      <c r="G19" s="444">
        <v>0</v>
      </c>
      <c r="H19" s="445"/>
      <c r="I19" s="26"/>
      <c r="J19" s="28"/>
      <c r="K19" s="13"/>
      <c r="L19" s="13"/>
    </row>
    <row r="20" spans="1:12" ht="15.75" customHeight="1">
      <c r="A20" s="203" t="s">
        <v>177</v>
      </c>
      <c r="B20" s="458"/>
      <c r="C20" s="445"/>
      <c r="D20" s="207"/>
      <c r="E20" s="450">
        <f>SUM(E21:F24)</f>
        <v>0</v>
      </c>
      <c r="F20" s="445"/>
      <c r="G20" s="450">
        <f>SUM(G21:H24)</f>
        <v>0</v>
      </c>
      <c r="H20" s="445"/>
      <c r="I20" s="26"/>
      <c r="J20" s="28"/>
      <c r="K20" s="13"/>
      <c r="L20" s="13"/>
    </row>
    <row r="21" spans="1:12" ht="11.25" customHeight="1">
      <c r="A21" s="166" t="s">
        <v>182</v>
      </c>
      <c r="B21" s="456"/>
      <c r="C21" s="445"/>
      <c r="D21" s="207"/>
      <c r="E21" s="452">
        <v>0</v>
      </c>
      <c r="F21" s="445"/>
      <c r="G21" s="444">
        <v>0</v>
      </c>
      <c r="H21" s="445"/>
      <c r="I21" s="26"/>
      <c r="J21" s="28"/>
      <c r="K21" s="13"/>
      <c r="L21" s="13"/>
    </row>
    <row r="22" spans="1:12" ht="11.25" customHeight="1">
      <c r="A22" s="166" t="s">
        <v>179</v>
      </c>
      <c r="B22" s="456"/>
      <c r="C22" s="445"/>
      <c r="D22" s="207"/>
      <c r="E22" s="452">
        <v>0</v>
      </c>
      <c r="F22" s="445"/>
      <c r="G22" s="444">
        <v>0</v>
      </c>
      <c r="H22" s="445"/>
      <c r="I22" s="26"/>
      <c r="J22" s="28"/>
      <c r="K22" s="13"/>
      <c r="L22" s="13"/>
    </row>
    <row r="23" spans="1:12" ht="11.25" customHeight="1">
      <c r="A23" s="166" t="s">
        <v>175</v>
      </c>
      <c r="B23" s="456"/>
      <c r="C23" s="445"/>
      <c r="D23" s="207"/>
      <c r="E23" s="452">
        <v>0</v>
      </c>
      <c r="F23" s="445"/>
      <c r="G23" s="444">
        <v>0</v>
      </c>
      <c r="H23" s="445"/>
      <c r="I23" s="26"/>
      <c r="J23" s="28"/>
      <c r="K23" s="13"/>
      <c r="L23" s="13"/>
    </row>
    <row r="24" spans="1:12" ht="17.25" customHeight="1">
      <c r="A24" s="166" t="s">
        <v>176</v>
      </c>
      <c r="B24" s="458"/>
      <c r="C24" s="445"/>
      <c r="D24" s="207"/>
      <c r="E24" s="452">
        <v>0</v>
      </c>
      <c r="F24" s="445"/>
      <c r="G24" s="444">
        <v>0</v>
      </c>
      <c r="H24" s="445"/>
      <c r="I24" s="27"/>
      <c r="J24" s="28"/>
      <c r="K24" s="13"/>
      <c r="L24" s="13"/>
    </row>
    <row r="25" spans="1:12" ht="16.5" customHeight="1">
      <c r="A25" s="203" t="s">
        <v>183</v>
      </c>
      <c r="B25" s="453" t="s">
        <v>172</v>
      </c>
      <c r="C25" s="445"/>
      <c r="D25" s="204" t="s">
        <v>173</v>
      </c>
      <c r="E25" s="451">
        <f>E16+E20</f>
        <v>14487814650</v>
      </c>
      <c r="F25" s="445"/>
      <c r="G25" s="451">
        <f>G16+G20</f>
        <v>15561482035</v>
      </c>
      <c r="H25" s="445"/>
      <c r="I25" s="27"/>
      <c r="J25" s="35"/>
      <c r="K25" s="35"/>
      <c r="L25" s="13"/>
    </row>
    <row r="26" spans="1:12" ht="18" customHeight="1">
      <c r="A26" s="203" t="s">
        <v>184</v>
      </c>
      <c r="B26" s="472" t="s">
        <v>172</v>
      </c>
      <c r="C26" s="445"/>
      <c r="D26" s="204" t="s">
        <v>173</v>
      </c>
      <c r="E26" s="450">
        <f>E27-E25</f>
        <v>6179279953</v>
      </c>
      <c r="F26" s="445"/>
      <c r="G26" s="450">
        <f>G27-G25</f>
        <v>3294439685.5900002</v>
      </c>
      <c r="H26" s="445"/>
      <c r="I26" s="27"/>
      <c r="J26" s="35"/>
      <c r="K26" s="48"/>
      <c r="L26" s="13"/>
    </row>
    <row r="27" spans="1:12" ht="13.5" customHeight="1">
      <c r="A27" s="210" t="s">
        <v>185</v>
      </c>
      <c r="B27" s="470" t="s">
        <v>172</v>
      </c>
      <c r="C27" s="447"/>
      <c r="D27" s="211" t="s">
        <v>173</v>
      </c>
      <c r="E27" s="446">
        <f>'ESF DETALLADO 8'!G57</f>
        <v>20667094603</v>
      </c>
      <c r="F27" s="447"/>
      <c r="G27" s="446">
        <f>'ESF DETALLADO 8'!F57</f>
        <v>18855921720.59</v>
      </c>
      <c r="H27" s="447"/>
      <c r="I27" s="50"/>
      <c r="J27" s="50"/>
      <c r="K27" s="50"/>
      <c r="L27" s="13"/>
    </row>
    <row r="28" spans="1:12" ht="12" customHeight="1">
      <c r="A28" s="448" t="s">
        <v>55</v>
      </c>
      <c r="B28" s="449"/>
      <c r="C28" s="449"/>
      <c r="D28" s="449"/>
      <c r="E28" s="449"/>
      <c r="F28" s="449"/>
      <c r="G28" s="449"/>
      <c r="H28" s="449"/>
      <c r="I28" s="26"/>
      <c r="J28" s="28"/>
      <c r="K28" s="13"/>
      <c r="L28" s="13"/>
    </row>
    <row r="29" spans="1:12" ht="33" customHeight="1">
      <c r="A29" s="212"/>
      <c r="B29" s="198"/>
      <c r="C29" s="198"/>
      <c r="D29" s="198"/>
      <c r="E29" s="198"/>
      <c r="F29" s="198"/>
      <c r="G29" s="198"/>
      <c r="H29" s="198"/>
      <c r="I29" s="26"/>
      <c r="J29" s="28"/>
      <c r="K29" s="13"/>
      <c r="L29" s="13"/>
    </row>
    <row r="30" spans="1:12" ht="36" customHeight="1">
      <c r="A30" s="432"/>
      <c r="B30" s="421"/>
      <c r="C30" s="421"/>
      <c r="D30" s="432"/>
      <c r="E30" s="421"/>
      <c r="F30" s="421"/>
      <c r="G30" s="421"/>
      <c r="H30" s="421"/>
      <c r="I30" s="26"/>
      <c r="J30" s="28"/>
      <c r="K30" s="13"/>
      <c r="L30" s="13"/>
    </row>
    <row r="31" spans="1:12" ht="12.75" customHeight="1">
      <c r="A31" s="103"/>
      <c r="B31" s="103"/>
      <c r="C31" s="103"/>
      <c r="D31" s="213"/>
      <c r="E31" s="103"/>
      <c r="F31" s="103"/>
      <c r="G31" s="103"/>
      <c r="H31" s="103"/>
      <c r="I31" s="26"/>
      <c r="J31" s="28"/>
      <c r="K31" s="13"/>
      <c r="L31" s="13"/>
    </row>
    <row r="32" spans="1:12" ht="12.75" customHeight="1">
      <c r="A32" s="103"/>
      <c r="B32" s="103"/>
      <c r="C32" s="103"/>
      <c r="D32" s="213"/>
      <c r="E32" s="103"/>
      <c r="F32" s="103"/>
      <c r="G32" s="103"/>
      <c r="H32" s="103"/>
      <c r="I32" s="26"/>
      <c r="J32" s="28"/>
      <c r="K32" s="13"/>
      <c r="L32" s="13"/>
    </row>
    <row r="33" spans="1:12" ht="12.75" customHeight="1">
      <c r="A33" s="103"/>
      <c r="B33" s="103"/>
      <c r="C33" s="103"/>
      <c r="D33" s="213"/>
      <c r="E33" s="103"/>
      <c r="F33" s="103"/>
      <c r="G33" s="103"/>
      <c r="H33" s="103"/>
      <c r="I33" s="26"/>
      <c r="J33" s="28"/>
      <c r="K33" s="13"/>
      <c r="L33" s="13"/>
    </row>
    <row r="34" spans="1:12" ht="12.75" customHeight="1">
      <c r="A34" s="103"/>
      <c r="B34" s="103"/>
      <c r="C34" s="103"/>
      <c r="D34" s="213"/>
      <c r="E34" s="103"/>
      <c r="F34" s="103"/>
      <c r="G34" s="103"/>
      <c r="H34" s="103"/>
      <c r="I34" s="26"/>
      <c r="J34" s="28"/>
      <c r="K34" s="13"/>
      <c r="L34" s="13"/>
    </row>
    <row r="35" spans="1:12" ht="12.75" customHeight="1">
      <c r="A35" s="103"/>
      <c r="B35" s="103"/>
      <c r="C35" s="103"/>
      <c r="D35" s="213"/>
      <c r="E35" s="103"/>
      <c r="F35" s="103"/>
      <c r="G35" s="103"/>
      <c r="H35" s="103"/>
      <c r="I35" s="26"/>
      <c r="J35" s="28"/>
      <c r="K35" s="13"/>
      <c r="L35" s="13"/>
    </row>
    <row r="36" spans="1:12" ht="12.75" customHeight="1">
      <c r="A36" s="103"/>
      <c r="B36" s="103"/>
      <c r="C36" s="103"/>
      <c r="D36" s="213"/>
      <c r="E36" s="103"/>
      <c r="F36" s="103"/>
      <c r="G36" s="103"/>
      <c r="H36" s="103"/>
      <c r="I36" s="26"/>
      <c r="J36" s="28"/>
      <c r="K36" s="13"/>
      <c r="L36" s="13"/>
    </row>
    <row r="37" spans="1:12" ht="12.75" customHeight="1">
      <c r="A37" s="103"/>
      <c r="B37" s="103"/>
      <c r="C37" s="103"/>
      <c r="D37" s="213"/>
      <c r="E37" s="103"/>
      <c r="F37" s="103"/>
      <c r="G37" s="103"/>
      <c r="H37" s="103"/>
      <c r="I37" s="26"/>
      <c r="J37" s="28"/>
      <c r="K37" s="13"/>
      <c r="L37" s="13"/>
    </row>
    <row r="38" spans="1:12" ht="12.75" customHeight="1">
      <c r="A38" s="103"/>
      <c r="B38" s="103"/>
      <c r="C38" s="103"/>
      <c r="D38" s="213"/>
      <c r="E38" s="103"/>
      <c r="F38" s="103"/>
      <c r="G38" s="103"/>
      <c r="H38" s="103"/>
      <c r="I38" s="26"/>
      <c r="J38" s="28"/>
      <c r="K38" s="13"/>
      <c r="L38" s="13"/>
    </row>
    <row r="39" spans="1:12" ht="12.75" customHeight="1">
      <c r="A39" s="103"/>
      <c r="B39" s="103"/>
      <c r="C39" s="103"/>
      <c r="D39" s="213"/>
      <c r="E39" s="103"/>
      <c r="F39" s="103"/>
      <c r="G39" s="103"/>
      <c r="H39" s="103"/>
      <c r="I39" s="26"/>
      <c r="J39" s="28"/>
      <c r="K39" s="13"/>
      <c r="L39" s="13"/>
    </row>
    <row r="40" spans="1:12" ht="12.75" customHeight="1">
      <c r="A40" s="103"/>
      <c r="B40" s="103"/>
      <c r="C40" s="103"/>
      <c r="D40" s="213"/>
      <c r="E40" s="103"/>
      <c r="F40" s="103"/>
      <c r="G40" s="103"/>
      <c r="H40" s="103"/>
      <c r="I40" s="26"/>
      <c r="J40" s="28"/>
      <c r="K40" s="13"/>
      <c r="L40" s="13"/>
    </row>
    <row r="41" spans="1:12" ht="12.75" customHeight="1">
      <c r="A41" s="103"/>
      <c r="B41" s="103"/>
      <c r="C41" s="103"/>
      <c r="D41" s="213"/>
      <c r="E41" s="103"/>
      <c r="F41" s="103"/>
      <c r="G41" s="103"/>
      <c r="H41" s="103"/>
      <c r="I41" s="26"/>
      <c r="J41" s="28"/>
      <c r="K41" s="13"/>
      <c r="L41" s="13"/>
    </row>
    <row r="42" spans="1:12" ht="12.75" customHeight="1">
      <c r="A42" s="103"/>
      <c r="B42" s="103"/>
      <c r="C42" s="103"/>
      <c r="D42" s="213"/>
      <c r="E42" s="103"/>
      <c r="F42" s="103"/>
      <c r="G42" s="103"/>
      <c r="H42" s="103"/>
      <c r="I42" s="26"/>
      <c r="J42" s="28"/>
      <c r="K42" s="13"/>
      <c r="L42" s="13"/>
    </row>
    <row r="43" spans="1:12" ht="12.75" customHeight="1">
      <c r="A43" s="103"/>
      <c r="B43" s="103"/>
      <c r="C43" s="103"/>
      <c r="D43" s="213"/>
      <c r="E43" s="103"/>
      <c r="F43" s="103"/>
      <c r="G43" s="103"/>
      <c r="H43" s="103"/>
      <c r="I43" s="26"/>
      <c r="J43" s="28"/>
      <c r="K43" s="13"/>
      <c r="L43" s="13"/>
    </row>
    <row r="44" spans="1:12" ht="12.75" customHeight="1">
      <c r="A44" s="103"/>
      <c r="B44" s="103"/>
      <c r="C44" s="103"/>
      <c r="D44" s="213"/>
      <c r="E44" s="103"/>
      <c r="F44" s="103"/>
      <c r="G44" s="103"/>
      <c r="H44" s="103"/>
      <c r="I44" s="26"/>
      <c r="J44" s="28"/>
      <c r="K44" s="13"/>
      <c r="L44" s="13"/>
    </row>
    <row r="45" spans="1:12" ht="12.75" customHeight="1">
      <c r="A45" s="103"/>
      <c r="B45" s="103"/>
      <c r="C45" s="103"/>
      <c r="D45" s="213"/>
      <c r="E45" s="103"/>
      <c r="F45" s="103"/>
      <c r="G45" s="103"/>
      <c r="H45" s="103"/>
      <c r="I45" s="26"/>
      <c r="J45" s="28"/>
      <c r="K45" s="13"/>
      <c r="L45" s="13"/>
    </row>
    <row r="46" spans="1:12" ht="12.75" customHeight="1">
      <c r="A46" s="103"/>
      <c r="B46" s="103"/>
      <c r="C46" s="103"/>
      <c r="D46" s="213"/>
      <c r="E46" s="103"/>
      <c r="F46" s="103"/>
      <c r="G46" s="103"/>
      <c r="H46" s="103"/>
      <c r="I46" s="26"/>
      <c r="J46" s="28"/>
      <c r="K46" s="13"/>
      <c r="L46" s="13"/>
    </row>
    <row r="47" spans="1:12" ht="12.75" customHeight="1">
      <c r="A47" s="103"/>
      <c r="B47" s="103"/>
      <c r="C47" s="103"/>
      <c r="D47" s="213"/>
      <c r="E47" s="103"/>
      <c r="F47" s="103"/>
      <c r="G47" s="103"/>
      <c r="H47" s="103"/>
      <c r="I47" s="26"/>
      <c r="J47" s="28"/>
      <c r="K47" s="13"/>
      <c r="L47" s="13"/>
    </row>
    <row r="48" spans="1:12" ht="12.75" customHeight="1">
      <c r="A48" s="103"/>
      <c r="B48" s="103"/>
      <c r="C48" s="103"/>
      <c r="D48" s="213"/>
      <c r="E48" s="103"/>
      <c r="F48" s="103"/>
      <c r="G48" s="103"/>
      <c r="H48" s="103"/>
      <c r="I48" s="26"/>
      <c r="J48" s="28"/>
      <c r="K48" s="13"/>
      <c r="L48" s="13"/>
    </row>
    <row r="49" spans="1:12" ht="12.75" customHeight="1">
      <c r="A49" s="103"/>
      <c r="B49" s="103"/>
      <c r="C49" s="103"/>
      <c r="D49" s="213"/>
      <c r="E49" s="103"/>
      <c r="F49" s="103"/>
      <c r="G49" s="103"/>
      <c r="H49" s="103"/>
      <c r="I49" s="26"/>
      <c r="J49" s="28"/>
      <c r="K49" s="13"/>
      <c r="L49" s="13"/>
    </row>
    <row r="50" spans="1:12" ht="12.75" customHeight="1">
      <c r="A50" s="103"/>
      <c r="B50" s="103"/>
      <c r="C50" s="103"/>
      <c r="D50" s="213"/>
      <c r="E50" s="103"/>
      <c r="F50" s="103"/>
      <c r="G50" s="103"/>
      <c r="H50" s="103"/>
      <c r="I50" s="26"/>
      <c r="J50" s="28"/>
      <c r="K50" s="13"/>
      <c r="L50" s="13"/>
    </row>
    <row r="51" spans="1:12" ht="12.75" customHeight="1">
      <c r="A51" s="103"/>
      <c r="B51" s="103"/>
      <c r="C51" s="103"/>
      <c r="D51" s="213"/>
      <c r="E51" s="103"/>
      <c r="F51" s="103"/>
      <c r="G51" s="103"/>
      <c r="H51" s="103"/>
      <c r="I51" s="26"/>
      <c r="J51" s="28"/>
      <c r="K51" s="13"/>
      <c r="L51" s="13"/>
    </row>
    <row r="52" spans="1:12" ht="12.75" customHeight="1">
      <c r="A52" s="103"/>
      <c r="B52" s="103"/>
      <c r="C52" s="103"/>
      <c r="D52" s="213"/>
      <c r="E52" s="103"/>
      <c r="F52" s="103"/>
      <c r="G52" s="103"/>
      <c r="H52" s="103"/>
      <c r="I52" s="26"/>
      <c r="J52" s="28"/>
      <c r="K52" s="13"/>
      <c r="L52" s="13"/>
    </row>
    <row r="53" spans="1:12" ht="12.75" customHeight="1">
      <c r="A53" s="103"/>
      <c r="B53" s="103"/>
      <c r="C53" s="103"/>
      <c r="D53" s="213"/>
      <c r="E53" s="103"/>
      <c r="F53" s="103"/>
      <c r="G53" s="103"/>
      <c r="H53" s="103"/>
      <c r="I53" s="26"/>
      <c r="J53" s="28"/>
      <c r="K53" s="13"/>
      <c r="L53" s="13"/>
    </row>
    <row r="54" spans="1:12" ht="12.75" customHeight="1">
      <c r="A54" s="103"/>
      <c r="B54" s="103"/>
      <c r="C54" s="103"/>
      <c r="D54" s="213"/>
      <c r="E54" s="103"/>
      <c r="F54" s="103"/>
      <c r="G54" s="103"/>
      <c r="H54" s="103"/>
      <c r="I54" s="26"/>
      <c r="J54" s="28"/>
      <c r="K54" s="13"/>
      <c r="L54" s="13"/>
    </row>
    <row r="55" spans="1:12" ht="12.75" customHeight="1">
      <c r="A55" s="103"/>
      <c r="B55" s="103"/>
      <c r="C55" s="103"/>
      <c r="D55" s="213"/>
      <c r="E55" s="103"/>
      <c r="F55" s="103"/>
      <c r="G55" s="103"/>
      <c r="H55" s="103"/>
      <c r="I55" s="26"/>
      <c r="J55" s="28"/>
      <c r="K55" s="13"/>
      <c r="L55" s="13"/>
    </row>
    <row r="56" spans="1:12" ht="12.75" customHeight="1">
      <c r="A56" s="103"/>
      <c r="B56" s="103"/>
      <c r="C56" s="103"/>
      <c r="D56" s="213"/>
      <c r="E56" s="103"/>
      <c r="F56" s="103"/>
      <c r="G56" s="103"/>
      <c r="H56" s="103"/>
      <c r="I56" s="26"/>
      <c r="J56" s="28"/>
      <c r="K56" s="13"/>
      <c r="L56" s="13"/>
    </row>
    <row r="57" spans="1:12" ht="12.75" customHeight="1">
      <c r="A57" s="103"/>
      <c r="B57" s="103"/>
      <c r="C57" s="103"/>
      <c r="D57" s="213"/>
      <c r="E57" s="103"/>
      <c r="F57" s="103"/>
      <c r="G57" s="103"/>
      <c r="H57" s="103"/>
      <c r="I57" s="26"/>
      <c r="J57" s="28"/>
      <c r="K57" s="13"/>
      <c r="L57" s="13"/>
    </row>
    <row r="58" spans="1:12" ht="12.75" customHeight="1">
      <c r="A58" s="103"/>
      <c r="B58" s="103"/>
      <c r="C58" s="103"/>
      <c r="D58" s="213"/>
      <c r="E58" s="103"/>
      <c r="F58" s="103"/>
      <c r="G58" s="103"/>
      <c r="H58" s="103"/>
      <c r="I58" s="26"/>
      <c r="J58" s="28"/>
      <c r="K58" s="13"/>
      <c r="L58" s="13"/>
    </row>
    <row r="59" spans="1:12" ht="12.75" customHeight="1">
      <c r="A59" s="103"/>
      <c r="B59" s="103"/>
      <c r="C59" s="103"/>
      <c r="D59" s="213"/>
      <c r="E59" s="103"/>
      <c r="F59" s="103"/>
      <c r="G59" s="103"/>
      <c r="H59" s="103"/>
      <c r="I59" s="26"/>
      <c r="J59" s="28"/>
      <c r="K59" s="13"/>
      <c r="L59" s="13"/>
    </row>
    <row r="60" spans="1:12" ht="12.75" customHeight="1">
      <c r="A60" s="103"/>
      <c r="B60" s="103"/>
      <c r="C60" s="103"/>
      <c r="D60" s="213"/>
      <c r="E60" s="103"/>
      <c r="F60" s="103"/>
      <c r="G60" s="103"/>
      <c r="H60" s="103"/>
      <c r="I60" s="26"/>
      <c r="J60" s="28"/>
      <c r="K60" s="13"/>
      <c r="L60" s="13"/>
    </row>
    <row r="61" spans="1:12" ht="12.75" customHeight="1">
      <c r="A61" s="103"/>
      <c r="B61" s="103"/>
      <c r="C61" s="103"/>
      <c r="D61" s="213"/>
      <c r="E61" s="103"/>
      <c r="F61" s="103"/>
      <c r="G61" s="103"/>
      <c r="H61" s="103"/>
      <c r="I61" s="26"/>
      <c r="J61" s="28"/>
      <c r="K61" s="13"/>
      <c r="L61" s="13"/>
    </row>
    <row r="62" spans="1:12" ht="12.75" customHeight="1">
      <c r="A62" s="103"/>
      <c r="B62" s="103"/>
      <c r="C62" s="103"/>
      <c r="D62" s="213"/>
      <c r="E62" s="103"/>
      <c r="F62" s="103"/>
      <c r="G62" s="103"/>
      <c r="H62" s="103"/>
      <c r="I62" s="26"/>
      <c r="J62" s="28"/>
      <c r="K62" s="13"/>
      <c r="L62" s="13"/>
    </row>
    <row r="63" spans="1:12" ht="12.75" customHeight="1">
      <c r="A63" s="103"/>
      <c r="B63" s="103"/>
      <c r="C63" s="103"/>
      <c r="D63" s="213"/>
      <c r="E63" s="103"/>
      <c r="F63" s="103"/>
      <c r="G63" s="103"/>
      <c r="H63" s="103"/>
      <c r="I63" s="26"/>
      <c r="J63" s="28"/>
      <c r="K63" s="13"/>
      <c r="L63" s="13"/>
    </row>
    <row r="64" spans="1:12" ht="12.75" customHeight="1">
      <c r="A64" s="103"/>
      <c r="B64" s="103"/>
      <c r="C64" s="103"/>
      <c r="D64" s="213"/>
      <c r="E64" s="103"/>
      <c r="F64" s="103"/>
      <c r="G64" s="103"/>
      <c r="H64" s="103"/>
      <c r="I64" s="26"/>
      <c r="J64" s="28"/>
      <c r="K64" s="13"/>
      <c r="L64" s="13"/>
    </row>
    <row r="65" spans="1:12" ht="12.75" customHeight="1">
      <c r="A65" s="103"/>
      <c r="B65" s="103"/>
      <c r="C65" s="103"/>
      <c r="D65" s="213"/>
      <c r="E65" s="103"/>
      <c r="F65" s="103"/>
      <c r="G65" s="103"/>
      <c r="H65" s="103"/>
      <c r="I65" s="26"/>
      <c r="J65" s="28"/>
      <c r="K65" s="13"/>
      <c r="L65" s="13"/>
    </row>
    <row r="66" spans="1:12" ht="12.75" customHeight="1">
      <c r="A66" s="103"/>
      <c r="B66" s="103"/>
      <c r="C66" s="103"/>
      <c r="D66" s="213"/>
      <c r="E66" s="103"/>
      <c r="F66" s="103"/>
      <c r="G66" s="103"/>
      <c r="H66" s="103"/>
      <c r="I66" s="26"/>
      <c r="J66" s="28"/>
      <c r="K66" s="13"/>
      <c r="L66" s="13"/>
    </row>
    <row r="67" spans="1:12" ht="12.75" customHeight="1">
      <c r="A67" s="103"/>
      <c r="B67" s="103"/>
      <c r="C67" s="103"/>
      <c r="D67" s="213"/>
      <c r="E67" s="103"/>
      <c r="F67" s="103"/>
      <c r="G67" s="103"/>
      <c r="H67" s="103"/>
      <c r="I67" s="26"/>
      <c r="J67" s="28"/>
      <c r="K67" s="13"/>
      <c r="L67" s="13"/>
    </row>
    <row r="68" spans="1:12" ht="12.75" customHeight="1">
      <c r="A68" s="103"/>
      <c r="B68" s="103"/>
      <c r="C68" s="103"/>
      <c r="D68" s="213"/>
      <c r="E68" s="103"/>
      <c r="F68" s="103"/>
      <c r="G68" s="103"/>
      <c r="H68" s="103"/>
      <c r="I68" s="26"/>
      <c r="J68" s="28"/>
      <c r="K68" s="13"/>
      <c r="L68" s="13"/>
    </row>
    <row r="69" spans="1:12" ht="12.75" customHeight="1">
      <c r="A69" s="103"/>
      <c r="B69" s="103"/>
      <c r="C69" s="103"/>
      <c r="D69" s="213"/>
      <c r="E69" s="103"/>
      <c r="F69" s="103"/>
      <c r="G69" s="103"/>
      <c r="H69" s="103"/>
      <c r="I69" s="26"/>
      <c r="J69" s="28"/>
      <c r="K69" s="13"/>
      <c r="L69" s="13"/>
    </row>
    <row r="70" spans="1:12" ht="12.75" customHeight="1">
      <c r="A70" s="103"/>
      <c r="B70" s="103"/>
      <c r="C70" s="103"/>
      <c r="D70" s="213"/>
      <c r="E70" s="103"/>
      <c r="F70" s="103"/>
      <c r="G70" s="103"/>
      <c r="H70" s="103"/>
      <c r="I70" s="26"/>
      <c r="J70" s="28"/>
      <c r="K70" s="13"/>
      <c r="L70" s="13"/>
    </row>
    <row r="71" spans="1:12" ht="12.75" customHeight="1">
      <c r="A71" s="103"/>
      <c r="B71" s="103"/>
      <c r="C71" s="103"/>
      <c r="D71" s="213"/>
      <c r="E71" s="103"/>
      <c r="F71" s="103"/>
      <c r="G71" s="103"/>
      <c r="H71" s="103"/>
      <c r="I71" s="26"/>
      <c r="J71" s="28"/>
      <c r="K71" s="13"/>
      <c r="L71" s="13"/>
    </row>
    <row r="72" spans="1:12" ht="12.75" customHeight="1">
      <c r="A72" s="103"/>
      <c r="B72" s="103"/>
      <c r="C72" s="103"/>
      <c r="D72" s="213"/>
      <c r="E72" s="103"/>
      <c r="F72" s="103"/>
      <c r="G72" s="103"/>
      <c r="H72" s="103"/>
      <c r="I72" s="26"/>
      <c r="J72" s="28"/>
      <c r="K72" s="13"/>
      <c r="L72" s="13"/>
    </row>
    <row r="73" spans="1:12" ht="12.75" customHeight="1">
      <c r="A73" s="103"/>
      <c r="B73" s="103"/>
      <c r="C73" s="103"/>
      <c r="D73" s="213"/>
      <c r="E73" s="103"/>
      <c r="F73" s="103"/>
      <c r="G73" s="103"/>
      <c r="H73" s="103"/>
      <c r="I73" s="26"/>
      <c r="J73" s="28"/>
      <c r="K73" s="13"/>
      <c r="L73" s="13"/>
    </row>
    <row r="74" spans="1:12" ht="12.75" customHeight="1">
      <c r="A74" s="103"/>
      <c r="B74" s="103"/>
      <c r="C74" s="103"/>
      <c r="D74" s="213"/>
      <c r="E74" s="103"/>
      <c r="F74" s="103"/>
      <c r="G74" s="103"/>
      <c r="H74" s="103"/>
      <c r="I74" s="26"/>
      <c r="J74" s="28"/>
      <c r="K74" s="13"/>
      <c r="L74" s="13"/>
    </row>
    <row r="75" spans="1:12" ht="12.75" customHeight="1">
      <c r="A75" s="103"/>
      <c r="B75" s="103"/>
      <c r="C75" s="103"/>
      <c r="D75" s="213"/>
      <c r="E75" s="103"/>
      <c r="F75" s="103"/>
      <c r="G75" s="103"/>
      <c r="H75" s="103"/>
      <c r="I75" s="26"/>
      <c r="J75" s="28"/>
      <c r="K75" s="13"/>
      <c r="L75" s="13"/>
    </row>
    <row r="76" spans="1:12" ht="12.75" customHeight="1">
      <c r="A76" s="103"/>
      <c r="B76" s="103"/>
      <c r="C76" s="103"/>
      <c r="D76" s="213"/>
      <c r="E76" s="103"/>
      <c r="F76" s="103"/>
      <c r="G76" s="103"/>
      <c r="H76" s="103"/>
      <c r="I76" s="26"/>
      <c r="J76" s="28"/>
      <c r="K76" s="13"/>
      <c r="L76" s="13"/>
    </row>
    <row r="77" spans="1:12" ht="12.75" customHeight="1">
      <c r="A77" s="103"/>
      <c r="B77" s="103"/>
      <c r="C77" s="103"/>
      <c r="D77" s="213"/>
      <c r="E77" s="103"/>
      <c r="F77" s="103"/>
      <c r="G77" s="103"/>
      <c r="H77" s="103"/>
      <c r="I77" s="26"/>
      <c r="J77" s="28"/>
      <c r="K77" s="13"/>
      <c r="L77" s="13"/>
    </row>
    <row r="78" spans="1:12" ht="12.75" customHeight="1">
      <c r="A78" s="103"/>
      <c r="B78" s="103"/>
      <c r="C78" s="103"/>
      <c r="D78" s="213"/>
      <c r="E78" s="103"/>
      <c r="F78" s="103"/>
      <c r="G78" s="103"/>
      <c r="H78" s="103"/>
      <c r="I78" s="26"/>
      <c r="J78" s="28"/>
      <c r="K78" s="13"/>
      <c r="L78" s="13"/>
    </row>
    <row r="79" spans="1:12" ht="12.75" customHeight="1">
      <c r="A79" s="103"/>
      <c r="B79" s="103"/>
      <c r="C79" s="103"/>
      <c r="D79" s="213"/>
      <c r="E79" s="103"/>
      <c r="F79" s="103"/>
      <c r="G79" s="103"/>
      <c r="H79" s="103"/>
      <c r="I79" s="26"/>
      <c r="J79" s="28"/>
      <c r="K79" s="13"/>
      <c r="L79" s="13"/>
    </row>
    <row r="80" spans="1:12" ht="12.75" customHeight="1">
      <c r="A80" s="103"/>
      <c r="B80" s="103"/>
      <c r="C80" s="103"/>
      <c r="D80" s="213"/>
      <c r="E80" s="103"/>
      <c r="F80" s="103"/>
      <c r="G80" s="103"/>
      <c r="H80" s="103"/>
      <c r="I80" s="26"/>
      <c r="J80" s="28"/>
      <c r="K80" s="13"/>
      <c r="L80" s="13"/>
    </row>
    <row r="81" spans="1:12" ht="12.75" customHeight="1">
      <c r="A81" s="103"/>
      <c r="B81" s="103"/>
      <c r="C81" s="103"/>
      <c r="D81" s="213"/>
      <c r="E81" s="103"/>
      <c r="F81" s="103"/>
      <c r="G81" s="103"/>
      <c r="H81" s="103"/>
      <c r="I81" s="26"/>
      <c r="J81" s="28"/>
      <c r="K81" s="13"/>
      <c r="L81" s="13"/>
    </row>
    <row r="82" spans="1:12" ht="12.75" customHeight="1">
      <c r="A82" s="103"/>
      <c r="B82" s="103"/>
      <c r="C82" s="103"/>
      <c r="D82" s="213"/>
      <c r="E82" s="103"/>
      <c r="F82" s="103"/>
      <c r="G82" s="103"/>
      <c r="H82" s="103"/>
      <c r="I82" s="26"/>
      <c r="J82" s="28"/>
      <c r="K82" s="13"/>
      <c r="L82" s="13"/>
    </row>
    <row r="83" spans="1:12" ht="12.75" customHeight="1">
      <c r="A83" s="103"/>
      <c r="B83" s="103"/>
      <c r="C83" s="103"/>
      <c r="D83" s="213"/>
      <c r="E83" s="103"/>
      <c r="F83" s="103"/>
      <c r="G83" s="103"/>
      <c r="H83" s="103"/>
      <c r="I83" s="26"/>
      <c r="J83" s="28"/>
      <c r="K83" s="13"/>
      <c r="L83" s="13"/>
    </row>
    <row r="84" spans="1:12" ht="12.75" customHeight="1">
      <c r="A84" s="103"/>
      <c r="B84" s="103"/>
      <c r="C84" s="103"/>
      <c r="D84" s="213"/>
      <c r="E84" s="103"/>
      <c r="F84" s="103"/>
      <c r="G84" s="103"/>
      <c r="H84" s="103"/>
      <c r="I84" s="26"/>
      <c r="J84" s="28"/>
      <c r="K84" s="13"/>
      <c r="L84" s="13"/>
    </row>
    <row r="85" spans="1:12" ht="12.75" customHeight="1">
      <c r="A85" s="103"/>
      <c r="B85" s="103"/>
      <c r="C85" s="103"/>
      <c r="D85" s="213"/>
      <c r="E85" s="103"/>
      <c r="F85" s="103"/>
      <c r="G85" s="103"/>
      <c r="H85" s="103"/>
      <c r="I85" s="26"/>
      <c r="J85" s="28"/>
      <c r="K85" s="13"/>
      <c r="L85" s="13"/>
    </row>
    <row r="86" spans="1:12" ht="12.75" customHeight="1">
      <c r="A86" s="103"/>
      <c r="B86" s="103"/>
      <c r="C86" s="103"/>
      <c r="D86" s="213"/>
      <c r="E86" s="103"/>
      <c r="F86" s="103"/>
      <c r="G86" s="103"/>
      <c r="H86" s="103"/>
      <c r="I86" s="26"/>
      <c r="J86" s="28"/>
      <c r="K86" s="13"/>
      <c r="L86" s="13"/>
    </row>
    <row r="87" spans="1:12" ht="12.75" customHeight="1">
      <c r="A87" s="103"/>
      <c r="B87" s="103"/>
      <c r="C87" s="103"/>
      <c r="D87" s="213"/>
      <c r="E87" s="103"/>
      <c r="F87" s="103"/>
      <c r="G87" s="103"/>
      <c r="H87" s="103"/>
      <c r="I87" s="26"/>
      <c r="J87" s="28"/>
      <c r="K87" s="13"/>
      <c r="L87" s="13"/>
    </row>
    <row r="88" spans="1:12" ht="12.75" customHeight="1">
      <c r="A88" s="103"/>
      <c r="B88" s="103"/>
      <c r="C88" s="103"/>
      <c r="D88" s="213"/>
      <c r="E88" s="103"/>
      <c r="F88" s="103"/>
      <c r="G88" s="103"/>
      <c r="H88" s="103"/>
      <c r="I88" s="26"/>
      <c r="J88" s="28"/>
      <c r="K88" s="13"/>
      <c r="L88" s="13"/>
    </row>
    <row r="89" spans="1:12" ht="12.75" customHeight="1">
      <c r="A89" s="103"/>
      <c r="B89" s="103"/>
      <c r="C89" s="103"/>
      <c r="D89" s="213"/>
      <c r="E89" s="103"/>
      <c r="F89" s="103"/>
      <c r="G89" s="103"/>
      <c r="H89" s="103"/>
      <c r="I89" s="26"/>
      <c r="J89" s="28"/>
      <c r="K89" s="13"/>
      <c r="L89" s="13"/>
    </row>
    <row r="90" spans="1:12" ht="12.75" customHeight="1">
      <c r="A90" s="103"/>
      <c r="B90" s="103"/>
      <c r="C90" s="103"/>
      <c r="D90" s="213"/>
      <c r="E90" s="103"/>
      <c r="F90" s="103"/>
      <c r="G90" s="103"/>
      <c r="H90" s="103"/>
      <c r="I90" s="26"/>
      <c r="J90" s="28"/>
      <c r="K90" s="13"/>
      <c r="L90" s="13"/>
    </row>
    <row r="91" spans="1:12" ht="12.75" customHeight="1">
      <c r="A91" s="103"/>
      <c r="B91" s="103"/>
      <c r="C91" s="103"/>
      <c r="D91" s="213"/>
      <c r="E91" s="103"/>
      <c r="F91" s="103"/>
      <c r="G91" s="103"/>
      <c r="H91" s="103"/>
      <c r="I91" s="26"/>
      <c r="J91" s="28"/>
      <c r="K91" s="13"/>
      <c r="L91" s="13"/>
    </row>
    <row r="92" spans="1:12" ht="12.75" customHeight="1">
      <c r="A92" s="103"/>
      <c r="B92" s="103"/>
      <c r="C92" s="103"/>
      <c r="D92" s="213"/>
      <c r="E92" s="103"/>
      <c r="F92" s="103"/>
      <c r="G92" s="103"/>
      <c r="H92" s="103"/>
      <c r="I92" s="26"/>
      <c r="J92" s="28"/>
      <c r="K92" s="13"/>
      <c r="L92" s="13"/>
    </row>
    <row r="93" spans="1:12" ht="12.75" customHeight="1">
      <c r="A93" s="103"/>
      <c r="B93" s="103"/>
      <c r="C93" s="103"/>
      <c r="D93" s="213"/>
      <c r="E93" s="103"/>
      <c r="F93" s="103"/>
      <c r="G93" s="103"/>
      <c r="H93" s="103"/>
      <c r="I93" s="26"/>
      <c r="J93" s="28"/>
      <c r="K93" s="13"/>
      <c r="L93" s="13"/>
    </row>
    <row r="94" spans="1:12" ht="12.75" customHeight="1">
      <c r="A94" s="103"/>
      <c r="B94" s="103"/>
      <c r="C94" s="103"/>
      <c r="D94" s="213"/>
      <c r="E94" s="103"/>
      <c r="F94" s="103"/>
      <c r="G94" s="103"/>
      <c r="H94" s="103"/>
      <c r="I94" s="26"/>
      <c r="J94" s="28"/>
      <c r="K94" s="13"/>
      <c r="L94" s="13"/>
    </row>
    <row r="95" spans="1:12" ht="12.75" customHeight="1">
      <c r="A95" s="103"/>
      <c r="B95" s="103"/>
      <c r="C95" s="103"/>
      <c r="D95" s="213"/>
      <c r="E95" s="103"/>
      <c r="F95" s="103"/>
      <c r="G95" s="103"/>
      <c r="H95" s="103"/>
      <c r="I95" s="26"/>
      <c r="J95" s="28"/>
      <c r="K95" s="13"/>
      <c r="L95" s="13"/>
    </row>
    <row r="96" spans="1:12" ht="12.75" customHeight="1">
      <c r="A96" s="103"/>
      <c r="B96" s="103"/>
      <c r="C96" s="103"/>
      <c r="D96" s="213"/>
      <c r="E96" s="103"/>
      <c r="F96" s="103"/>
      <c r="G96" s="103"/>
      <c r="H96" s="103"/>
      <c r="I96" s="26"/>
      <c r="J96" s="28"/>
      <c r="K96" s="13"/>
      <c r="L96" s="13"/>
    </row>
    <row r="97" spans="1:12" ht="12.75" customHeight="1">
      <c r="A97" s="103"/>
      <c r="B97" s="103"/>
      <c r="C97" s="103"/>
      <c r="D97" s="213"/>
      <c r="E97" s="103"/>
      <c r="F97" s="103"/>
      <c r="G97" s="103"/>
      <c r="H97" s="103"/>
      <c r="I97" s="26"/>
      <c r="J97" s="28"/>
      <c r="K97" s="13"/>
      <c r="L97" s="13"/>
    </row>
    <row r="98" spans="1:12" ht="12.75" customHeight="1">
      <c r="A98" s="103"/>
      <c r="B98" s="103"/>
      <c r="C98" s="103"/>
      <c r="D98" s="213"/>
      <c r="E98" s="103"/>
      <c r="F98" s="103"/>
      <c r="G98" s="103"/>
      <c r="H98" s="103"/>
      <c r="I98" s="26"/>
      <c r="J98" s="28"/>
      <c r="K98" s="13"/>
      <c r="L98" s="13"/>
    </row>
    <row r="99" spans="1:12" ht="12.75" customHeight="1">
      <c r="A99" s="103"/>
      <c r="B99" s="103"/>
      <c r="C99" s="103"/>
      <c r="D99" s="213"/>
      <c r="E99" s="103"/>
      <c r="F99" s="103"/>
      <c r="G99" s="103"/>
      <c r="H99" s="103"/>
      <c r="I99" s="26"/>
      <c r="J99" s="28"/>
      <c r="K99" s="13"/>
      <c r="L99" s="13"/>
    </row>
    <row r="100" spans="1:12" ht="12.75" customHeight="1">
      <c r="A100" s="103"/>
      <c r="B100" s="103"/>
      <c r="C100" s="103"/>
      <c r="D100" s="213"/>
      <c r="E100" s="103"/>
      <c r="F100" s="103"/>
      <c r="G100" s="103"/>
      <c r="H100" s="103"/>
      <c r="I100" s="26"/>
      <c r="J100" s="28"/>
      <c r="K100" s="13"/>
      <c r="L100" s="13"/>
    </row>
    <row r="101" spans="1:12" ht="12.75" customHeight="1">
      <c r="A101" s="103"/>
      <c r="B101" s="103"/>
      <c r="C101" s="103"/>
      <c r="D101" s="213"/>
      <c r="E101" s="103"/>
      <c r="F101" s="103"/>
      <c r="G101" s="103"/>
      <c r="H101" s="103"/>
      <c r="I101" s="26"/>
      <c r="J101" s="28"/>
      <c r="K101" s="13"/>
      <c r="L101" s="13"/>
    </row>
    <row r="102" spans="1:12" ht="12.75" customHeight="1">
      <c r="A102" s="103"/>
      <c r="B102" s="103"/>
      <c r="C102" s="103"/>
      <c r="D102" s="213"/>
      <c r="E102" s="103"/>
      <c r="F102" s="103"/>
      <c r="G102" s="103"/>
      <c r="H102" s="103"/>
      <c r="I102" s="26"/>
      <c r="J102" s="28"/>
      <c r="K102" s="13"/>
      <c r="L102" s="13"/>
    </row>
    <row r="103" spans="1:12" ht="12.75" customHeight="1">
      <c r="A103" s="103"/>
      <c r="B103" s="103"/>
      <c r="C103" s="103"/>
      <c r="D103" s="213"/>
      <c r="E103" s="103"/>
      <c r="F103" s="103"/>
      <c r="G103" s="103"/>
      <c r="H103" s="103"/>
      <c r="I103" s="26"/>
      <c r="J103" s="28"/>
      <c r="K103" s="13"/>
      <c r="L103" s="13"/>
    </row>
    <row r="104" spans="1:12" ht="12.75" customHeight="1">
      <c r="A104" s="103"/>
      <c r="B104" s="103"/>
      <c r="C104" s="103"/>
      <c r="D104" s="213"/>
      <c r="E104" s="103"/>
      <c r="F104" s="103"/>
      <c r="G104" s="103"/>
      <c r="H104" s="103"/>
      <c r="I104" s="26"/>
      <c r="J104" s="28"/>
      <c r="K104" s="13"/>
      <c r="L104" s="13"/>
    </row>
    <row r="105" spans="1:12" ht="12.75" customHeight="1">
      <c r="A105" s="103"/>
      <c r="B105" s="103"/>
      <c r="C105" s="103"/>
      <c r="D105" s="213"/>
      <c r="E105" s="103"/>
      <c r="F105" s="103"/>
      <c r="G105" s="103"/>
      <c r="H105" s="103"/>
      <c r="I105" s="26"/>
      <c r="J105" s="28"/>
      <c r="K105" s="13"/>
      <c r="L105" s="13"/>
    </row>
    <row r="106" spans="1:12" ht="12.75" customHeight="1">
      <c r="A106" s="103"/>
      <c r="B106" s="103"/>
      <c r="C106" s="103"/>
      <c r="D106" s="213"/>
      <c r="E106" s="103"/>
      <c r="F106" s="103"/>
      <c r="G106" s="103"/>
      <c r="H106" s="103"/>
      <c r="I106" s="26"/>
      <c r="J106" s="28"/>
      <c r="K106" s="13"/>
      <c r="L106" s="13"/>
    </row>
    <row r="107" spans="1:12" ht="12.75" customHeight="1">
      <c r="A107" s="103"/>
      <c r="B107" s="103"/>
      <c r="C107" s="103"/>
      <c r="D107" s="213"/>
      <c r="E107" s="103"/>
      <c r="F107" s="103"/>
      <c r="G107" s="103"/>
      <c r="H107" s="103"/>
      <c r="I107" s="26"/>
      <c r="J107" s="28"/>
      <c r="K107" s="13"/>
      <c r="L107" s="13"/>
    </row>
    <row r="108" spans="1:12" ht="12.75" customHeight="1">
      <c r="A108" s="103"/>
      <c r="B108" s="103"/>
      <c r="C108" s="103"/>
      <c r="D108" s="213"/>
      <c r="E108" s="103"/>
      <c r="F108" s="103"/>
      <c r="G108" s="103"/>
      <c r="H108" s="103"/>
      <c r="I108" s="26"/>
      <c r="J108" s="28"/>
      <c r="K108" s="13"/>
      <c r="L108" s="13"/>
    </row>
    <row r="109" spans="1:12" ht="12.75" customHeight="1">
      <c r="A109" s="103"/>
      <c r="B109" s="103"/>
      <c r="C109" s="103"/>
      <c r="D109" s="213"/>
      <c r="E109" s="103"/>
      <c r="F109" s="103"/>
      <c r="G109" s="103"/>
      <c r="H109" s="103"/>
      <c r="I109" s="26"/>
      <c r="J109" s="28"/>
      <c r="K109" s="13"/>
      <c r="L109" s="13"/>
    </row>
    <row r="110" spans="1:12" ht="12.75" customHeight="1">
      <c r="A110" s="103"/>
      <c r="B110" s="103"/>
      <c r="C110" s="103"/>
      <c r="D110" s="213"/>
      <c r="E110" s="103"/>
      <c r="F110" s="103"/>
      <c r="G110" s="103"/>
      <c r="H110" s="103"/>
      <c r="I110" s="26"/>
      <c r="J110" s="28"/>
      <c r="K110" s="13"/>
      <c r="L110" s="13"/>
    </row>
    <row r="111" spans="1:12" ht="12.75" customHeight="1">
      <c r="A111" s="103"/>
      <c r="B111" s="103"/>
      <c r="C111" s="103"/>
      <c r="D111" s="213"/>
      <c r="E111" s="103"/>
      <c r="F111" s="103"/>
      <c r="G111" s="103"/>
      <c r="H111" s="103"/>
      <c r="I111" s="26"/>
      <c r="J111" s="28"/>
      <c r="K111" s="13"/>
      <c r="L111" s="13"/>
    </row>
    <row r="112" spans="1:12" ht="12.75" customHeight="1">
      <c r="A112" s="103"/>
      <c r="B112" s="103"/>
      <c r="C112" s="103"/>
      <c r="D112" s="213"/>
      <c r="E112" s="103"/>
      <c r="F112" s="103"/>
      <c r="G112" s="103"/>
      <c r="H112" s="103"/>
      <c r="I112" s="26"/>
      <c r="J112" s="28"/>
      <c r="K112" s="13"/>
      <c r="L112" s="13"/>
    </row>
    <row r="113" spans="1:12" ht="12.75" customHeight="1">
      <c r="A113" s="103"/>
      <c r="B113" s="103"/>
      <c r="C113" s="103"/>
      <c r="D113" s="213"/>
      <c r="E113" s="103"/>
      <c r="F113" s="103"/>
      <c r="G113" s="103"/>
      <c r="H113" s="103"/>
      <c r="I113" s="26"/>
      <c r="J113" s="28"/>
      <c r="K113" s="13"/>
      <c r="L113" s="13"/>
    </row>
    <row r="114" spans="1:12" ht="12.75" customHeight="1">
      <c r="A114" s="103"/>
      <c r="B114" s="103"/>
      <c r="C114" s="103"/>
      <c r="D114" s="213"/>
      <c r="E114" s="103"/>
      <c r="F114" s="103"/>
      <c r="G114" s="103"/>
      <c r="H114" s="103"/>
      <c r="I114" s="26"/>
      <c r="J114" s="28"/>
      <c r="K114" s="13"/>
      <c r="L114" s="13"/>
    </row>
    <row r="115" spans="1:12" ht="12.75" customHeight="1">
      <c r="A115" s="103"/>
      <c r="B115" s="103"/>
      <c r="C115" s="103"/>
      <c r="D115" s="213"/>
      <c r="E115" s="103"/>
      <c r="F115" s="103"/>
      <c r="G115" s="103"/>
      <c r="H115" s="103"/>
      <c r="I115" s="26"/>
      <c r="J115" s="28"/>
      <c r="K115" s="13"/>
      <c r="L115" s="13"/>
    </row>
    <row r="116" spans="1:12" ht="12.75" customHeight="1">
      <c r="A116" s="103"/>
      <c r="B116" s="103"/>
      <c r="C116" s="103"/>
      <c r="D116" s="213"/>
      <c r="E116" s="103"/>
      <c r="F116" s="103"/>
      <c r="G116" s="103"/>
      <c r="H116" s="103"/>
      <c r="I116" s="26"/>
      <c r="J116" s="28"/>
      <c r="K116" s="13"/>
      <c r="L116" s="13"/>
    </row>
    <row r="117" spans="1:12" ht="12.75" customHeight="1">
      <c r="A117" s="103"/>
      <c r="B117" s="103"/>
      <c r="C117" s="103"/>
      <c r="D117" s="213"/>
      <c r="E117" s="103"/>
      <c r="F117" s="103"/>
      <c r="G117" s="103"/>
      <c r="H117" s="103"/>
      <c r="I117" s="26"/>
      <c r="J117" s="28"/>
      <c r="K117" s="13"/>
      <c r="L117" s="13"/>
    </row>
    <row r="118" spans="1:12" ht="12.75" customHeight="1">
      <c r="A118" s="103"/>
      <c r="B118" s="103"/>
      <c r="C118" s="103"/>
      <c r="D118" s="213"/>
      <c r="E118" s="103"/>
      <c r="F118" s="103"/>
      <c r="G118" s="103"/>
      <c r="H118" s="103"/>
      <c r="I118" s="26"/>
      <c r="J118" s="28"/>
      <c r="K118" s="13"/>
      <c r="L118" s="13"/>
    </row>
    <row r="119" spans="1:12" ht="12.75" customHeight="1">
      <c r="A119" s="103"/>
      <c r="B119" s="103"/>
      <c r="C119" s="103"/>
      <c r="D119" s="213"/>
      <c r="E119" s="103"/>
      <c r="F119" s="103"/>
      <c r="G119" s="103"/>
      <c r="H119" s="103"/>
      <c r="I119" s="26"/>
      <c r="J119" s="28"/>
      <c r="K119" s="13"/>
      <c r="L119" s="13"/>
    </row>
    <row r="120" spans="1:12" ht="12.75" customHeight="1">
      <c r="A120" s="103"/>
      <c r="B120" s="103"/>
      <c r="C120" s="103"/>
      <c r="D120" s="213"/>
      <c r="E120" s="103"/>
      <c r="F120" s="103"/>
      <c r="G120" s="103"/>
      <c r="H120" s="103"/>
      <c r="I120" s="26"/>
      <c r="J120" s="28"/>
      <c r="K120" s="13"/>
      <c r="L120" s="13"/>
    </row>
    <row r="121" spans="1:12" ht="12.75" customHeight="1">
      <c r="A121" s="103"/>
      <c r="B121" s="103"/>
      <c r="C121" s="103"/>
      <c r="D121" s="213"/>
      <c r="E121" s="103"/>
      <c r="F121" s="103"/>
      <c r="G121" s="103"/>
      <c r="H121" s="103"/>
      <c r="I121" s="26"/>
      <c r="J121" s="28"/>
      <c r="K121" s="13"/>
      <c r="L121" s="13"/>
    </row>
    <row r="122" spans="1:12" ht="12.75" customHeight="1">
      <c r="A122" s="103"/>
      <c r="B122" s="103"/>
      <c r="C122" s="103"/>
      <c r="D122" s="213"/>
      <c r="E122" s="103"/>
      <c r="F122" s="103"/>
      <c r="G122" s="103"/>
      <c r="H122" s="103"/>
      <c r="I122" s="26"/>
      <c r="J122" s="28"/>
      <c r="K122" s="13"/>
      <c r="L122" s="13"/>
    </row>
    <row r="123" spans="1:12" ht="12.75" customHeight="1">
      <c r="A123" s="103"/>
      <c r="B123" s="103"/>
      <c r="C123" s="103"/>
      <c r="D123" s="213"/>
      <c r="E123" s="103"/>
      <c r="F123" s="103"/>
      <c r="G123" s="103"/>
      <c r="H123" s="103"/>
      <c r="I123" s="26"/>
      <c r="J123" s="28"/>
      <c r="K123" s="13"/>
      <c r="L123" s="13"/>
    </row>
    <row r="124" spans="1:12" ht="12.75" customHeight="1">
      <c r="A124" s="103"/>
      <c r="B124" s="103"/>
      <c r="C124" s="103"/>
      <c r="D124" s="213"/>
      <c r="E124" s="103"/>
      <c r="F124" s="103"/>
      <c r="G124" s="103"/>
      <c r="H124" s="103"/>
      <c r="I124" s="26"/>
      <c r="J124" s="28"/>
      <c r="K124" s="13"/>
      <c r="L124" s="13"/>
    </row>
    <row r="125" spans="1:12" ht="12.75" customHeight="1">
      <c r="A125" s="103"/>
      <c r="B125" s="103"/>
      <c r="C125" s="103"/>
      <c r="D125" s="213"/>
      <c r="E125" s="103"/>
      <c r="F125" s="103"/>
      <c r="G125" s="103"/>
      <c r="H125" s="103"/>
      <c r="I125" s="26"/>
      <c r="J125" s="28"/>
      <c r="K125" s="13"/>
      <c r="L125" s="13"/>
    </row>
    <row r="126" spans="1:12" ht="12.75" customHeight="1">
      <c r="A126" s="103"/>
      <c r="B126" s="103"/>
      <c r="C126" s="103"/>
      <c r="D126" s="213"/>
      <c r="E126" s="103"/>
      <c r="F126" s="103"/>
      <c r="G126" s="103"/>
      <c r="H126" s="103"/>
      <c r="I126" s="26"/>
      <c r="J126" s="28"/>
      <c r="K126" s="13"/>
      <c r="L126" s="13"/>
    </row>
    <row r="127" spans="1:12" ht="12.75" customHeight="1">
      <c r="A127" s="103"/>
      <c r="B127" s="103"/>
      <c r="C127" s="103"/>
      <c r="D127" s="213"/>
      <c r="E127" s="103"/>
      <c r="F127" s="103"/>
      <c r="G127" s="103"/>
      <c r="H127" s="103"/>
      <c r="I127" s="26"/>
      <c r="J127" s="28"/>
      <c r="K127" s="13"/>
      <c r="L127" s="13"/>
    </row>
    <row r="128" spans="1:12" ht="12.75" customHeight="1">
      <c r="A128" s="103"/>
      <c r="B128" s="103"/>
      <c r="C128" s="103"/>
      <c r="D128" s="213"/>
      <c r="E128" s="103"/>
      <c r="F128" s="103"/>
      <c r="G128" s="103"/>
      <c r="H128" s="103"/>
      <c r="I128" s="26"/>
      <c r="J128" s="28"/>
      <c r="K128" s="13"/>
      <c r="L128" s="13"/>
    </row>
    <row r="129" spans="1:12" ht="12.75" customHeight="1">
      <c r="A129" s="103"/>
      <c r="B129" s="103"/>
      <c r="C129" s="103"/>
      <c r="D129" s="213"/>
      <c r="E129" s="103"/>
      <c r="F129" s="103"/>
      <c r="G129" s="103"/>
      <c r="H129" s="103"/>
      <c r="I129" s="26"/>
      <c r="J129" s="28"/>
      <c r="K129" s="13"/>
      <c r="L129" s="13"/>
    </row>
    <row r="130" spans="1:12" ht="12.75" customHeight="1">
      <c r="A130" s="103"/>
      <c r="B130" s="103"/>
      <c r="C130" s="103"/>
      <c r="D130" s="213"/>
      <c r="E130" s="103"/>
      <c r="F130" s="103"/>
      <c r="G130" s="103"/>
      <c r="H130" s="103"/>
      <c r="I130" s="26"/>
      <c r="J130" s="28"/>
      <c r="K130" s="13"/>
      <c r="L130" s="13"/>
    </row>
    <row r="131" spans="1:12" ht="12.75" customHeight="1">
      <c r="A131" s="103"/>
      <c r="B131" s="103"/>
      <c r="C131" s="103"/>
      <c r="D131" s="213"/>
      <c r="E131" s="103"/>
      <c r="F131" s="103"/>
      <c r="G131" s="103"/>
      <c r="H131" s="103"/>
      <c r="I131" s="26"/>
      <c r="J131" s="28"/>
      <c r="K131" s="13"/>
      <c r="L131" s="13"/>
    </row>
    <row r="132" spans="1:12" ht="12.75" customHeight="1">
      <c r="A132" s="103"/>
      <c r="B132" s="103"/>
      <c r="C132" s="103"/>
      <c r="D132" s="213"/>
      <c r="E132" s="103"/>
      <c r="F132" s="103"/>
      <c r="G132" s="103"/>
      <c r="H132" s="103"/>
      <c r="I132" s="26"/>
      <c r="J132" s="28"/>
      <c r="K132" s="13"/>
      <c r="L132" s="13"/>
    </row>
    <row r="133" spans="1:12" ht="12.75" customHeight="1">
      <c r="A133" s="103"/>
      <c r="B133" s="103"/>
      <c r="C133" s="103"/>
      <c r="D133" s="213"/>
      <c r="E133" s="103"/>
      <c r="F133" s="103"/>
      <c r="G133" s="103"/>
      <c r="H133" s="103"/>
      <c r="I133" s="26"/>
      <c r="J133" s="28"/>
      <c r="K133" s="13"/>
      <c r="L133" s="13"/>
    </row>
    <row r="134" spans="1:12" ht="12.75" customHeight="1">
      <c r="A134" s="103"/>
      <c r="B134" s="103"/>
      <c r="C134" s="103"/>
      <c r="D134" s="213"/>
      <c r="E134" s="103"/>
      <c r="F134" s="103"/>
      <c r="G134" s="103"/>
      <c r="H134" s="103"/>
      <c r="I134" s="26"/>
      <c r="J134" s="28"/>
      <c r="K134" s="13"/>
      <c r="L134" s="13"/>
    </row>
    <row r="135" spans="1:12" ht="12.75" customHeight="1">
      <c r="A135" s="103"/>
      <c r="B135" s="103"/>
      <c r="C135" s="103"/>
      <c r="D135" s="213"/>
      <c r="E135" s="103"/>
      <c r="F135" s="103"/>
      <c r="G135" s="103"/>
      <c r="H135" s="103"/>
      <c r="I135" s="26"/>
      <c r="J135" s="28"/>
      <c r="K135" s="13"/>
      <c r="L135" s="13"/>
    </row>
    <row r="136" spans="1:12" ht="12.75" customHeight="1">
      <c r="A136" s="103"/>
      <c r="B136" s="103"/>
      <c r="C136" s="103"/>
      <c r="D136" s="213"/>
      <c r="E136" s="103"/>
      <c r="F136" s="103"/>
      <c r="G136" s="103"/>
      <c r="H136" s="103"/>
      <c r="I136" s="26"/>
      <c r="J136" s="28"/>
      <c r="K136" s="13"/>
      <c r="L136" s="13"/>
    </row>
    <row r="137" spans="1:12" ht="12.75" customHeight="1">
      <c r="A137" s="103"/>
      <c r="B137" s="103"/>
      <c r="C137" s="103"/>
      <c r="D137" s="213"/>
      <c r="E137" s="103"/>
      <c r="F137" s="103"/>
      <c r="G137" s="103"/>
      <c r="H137" s="103"/>
      <c r="I137" s="26"/>
      <c r="J137" s="28"/>
      <c r="K137" s="13"/>
      <c r="L137" s="13"/>
    </row>
    <row r="138" spans="1:12" ht="12.75" customHeight="1">
      <c r="A138" s="103"/>
      <c r="B138" s="103"/>
      <c r="C138" s="103"/>
      <c r="D138" s="213"/>
      <c r="E138" s="103"/>
      <c r="F138" s="103"/>
      <c r="G138" s="103"/>
      <c r="H138" s="103"/>
      <c r="I138" s="26"/>
      <c r="J138" s="28"/>
      <c r="K138" s="13"/>
      <c r="L138" s="13"/>
    </row>
    <row r="139" spans="1:12" ht="12.75" customHeight="1">
      <c r="A139" s="103"/>
      <c r="B139" s="103"/>
      <c r="C139" s="103"/>
      <c r="D139" s="213"/>
      <c r="E139" s="103"/>
      <c r="F139" s="103"/>
      <c r="G139" s="103"/>
      <c r="H139" s="103"/>
      <c r="I139" s="26"/>
      <c r="J139" s="28"/>
      <c r="K139" s="13"/>
      <c r="L139" s="13"/>
    </row>
    <row r="140" spans="1:12" ht="12.75" customHeight="1">
      <c r="A140" s="103"/>
      <c r="B140" s="103"/>
      <c r="C140" s="103"/>
      <c r="D140" s="213"/>
      <c r="E140" s="103"/>
      <c r="F140" s="103"/>
      <c r="G140" s="103"/>
      <c r="H140" s="103"/>
      <c r="I140" s="26"/>
      <c r="J140" s="28"/>
      <c r="K140" s="13"/>
      <c r="L140" s="13"/>
    </row>
    <row r="141" spans="1:12" ht="12.75" customHeight="1">
      <c r="A141" s="103"/>
      <c r="B141" s="103"/>
      <c r="C141" s="103"/>
      <c r="D141" s="213"/>
      <c r="E141" s="103"/>
      <c r="F141" s="103"/>
      <c r="G141" s="103"/>
      <c r="H141" s="103"/>
      <c r="I141" s="26"/>
      <c r="J141" s="28"/>
      <c r="K141" s="13"/>
      <c r="L141" s="13"/>
    </row>
    <row r="142" spans="1:12" ht="12.75" customHeight="1">
      <c r="A142" s="103"/>
      <c r="B142" s="103"/>
      <c r="C142" s="103"/>
      <c r="D142" s="213"/>
      <c r="E142" s="103"/>
      <c r="F142" s="103"/>
      <c r="G142" s="103"/>
      <c r="H142" s="103"/>
      <c r="I142" s="26"/>
      <c r="J142" s="28"/>
      <c r="K142" s="13"/>
      <c r="L142" s="13"/>
    </row>
    <row r="143" spans="1:12" ht="12.75" customHeight="1">
      <c r="A143" s="103"/>
      <c r="B143" s="103"/>
      <c r="C143" s="103"/>
      <c r="D143" s="213"/>
      <c r="E143" s="103"/>
      <c r="F143" s="103"/>
      <c r="G143" s="103"/>
      <c r="H143" s="103"/>
      <c r="I143" s="26"/>
      <c r="J143" s="28"/>
      <c r="K143" s="13"/>
      <c r="L143" s="13"/>
    </row>
    <row r="144" spans="1:12" ht="12.75" customHeight="1">
      <c r="A144" s="103"/>
      <c r="B144" s="103"/>
      <c r="C144" s="103"/>
      <c r="D144" s="213"/>
      <c r="E144" s="103"/>
      <c r="F144" s="103"/>
      <c r="G144" s="103"/>
      <c r="H144" s="103"/>
      <c r="I144" s="26"/>
      <c r="J144" s="28"/>
      <c r="K144" s="13"/>
      <c r="L144" s="13"/>
    </row>
    <row r="145" spans="1:12" ht="12.75" customHeight="1">
      <c r="A145" s="103"/>
      <c r="B145" s="103"/>
      <c r="C145" s="103"/>
      <c r="D145" s="213"/>
      <c r="E145" s="103"/>
      <c r="F145" s="103"/>
      <c r="G145" s="103"/>
      <c r="H145" s="103"/>
      <c r="I145" s="26"/>
      <c r="J145" s="28"/>
      <c r="K145" s="13"/>
      <c r="L145" s="13"/>
    </row>
    <row r="146" spans="1:12" ht="12.75" customHeight="1">
      <c r="A146" s="103"/>
      <c r="B146" s="103"/>
      <c r="C146" s="103"/>
      <c r="D146" s="213"/>
      <c r="E146" s="103"/>
      <c r="F146" s="103"/>
      <c r="G146" s="103"/>
      <c r="H146" s="103"/>
      <c r="I146" s="26"/>
      <c r="J146" s="28"/>
      <c r="K146" s="13"/>
      <c r="L146" s="13"/>
    </row>
    <row r="147" spans="1:12" ht="12.75" customHeight="1">
      <c r="A147" s="103"/>
      <c r="B147" s="103"/>
      <c r="C147" s="103"/>
      <c r="D147" s="213"/>
      <c r="E147" s="103"/>
      <c r="F147" s="103"/>
      <c r="G147" s="103"/>
      <c r="H147" s="103"/>
      <c r="I147" s="26"/>
      <c r="J147" s="28"/>
      <c r="K147" s="13"/>
      <c r="L147" s="13"/>
    </row>
    <row r="148" spans="1:12" ht="12.75" customHeight="1">
      <c r="A148" s="103"/>
      <c r="B148" s="103"/>
      <c r="C148" s="103"/>
      <c r="D148" s="213"/>
      <c r="E148" s="103"/>
      <c r="F148" s="103"/>
      <c r="G148" s="103"/>
      <c r="H148" s="103"/>
      <c r="I148" s="26"/>
      <c r="J148" s="28"/>
      <c r="K148" s="13"/>
      <c r="L148" s="13"/>
    </row>
    <row r="149" spans="1:12" ht="12.75" customHeight="1">
      <c r="A149" s="103"/>
      <c r="B149" s="103"/>
      <c r="C149" s="103"/>
      <c r="D149" s="213"/>
      <c r="E149" s="103"/>
      <c r="F149" s="103"/>
      <c r="G149" s="103"/>
      <c r="H149" s="103"/>
      <c r="I149" s="26"/>
      <c r="J149" s="28"/>
      <c r="K149" s="13"/>
      <c r="L149" s="13"/>
    </row>
    <row r="150" spans="1:12" ht="12.75" customHeight="1">
      <c r="A150" s="103"/>
      <c r="B150" s="103"/>
      <c r="C150" s="103"/>
      <c r="D150" s="213"/>
      <c r="E150" s="103"/>
      <c r="F150" s="103"/>
      <c r="G150" s="103"/>
      <c r="H150" s="103"/>
      <c r="I150" s="26"/>
      <c r="J150" s="28"/>
      <c r="K150" s="13"/>
      <c r="L150" s="13"/>
    </row>
    <row r="151" spans="1:12" ht="12.75" customHeight="1">
      <c r="A151" s="103"/>
      <c r="B151" s="103"/>
      <c r="C151" s="103"/>
      <c r="D151" s="213"/>
      <c r="E151" s="103"/>
      <c r="F151" s="103"/>
      <c r="G151" s="103"/>
      <c r="H151" s="103"/>
      <c r="I151" s="26"/>
      <c r="J151" s="28"/>
      <c r="K151" s="13"/>
      <c r="L151" s="13"/>
    </row>
    <row r="152" spans="1:12" ht="12.75" customHeight="1">
      <c r="A152" s="103"/>
      <c r="B152" s="103"/>
      <c r="C152" s="103"/>
      <c r="D152" s="213"/>
      <c r="E152" s="103"/>
      <c r="F152" s="103"/>
      <c r="G152" s="103"/>
      <c r="H152" s="103"/>
      <c r="I152" s="26"/>
      <c r="J152" s="28"/>
      <c r="K152" s="13"/>
      <c r="L152" s="13"/>
    </row>
    <row r="153" spans="1:12" ht="12.75" customHeight="1">
      <c r="A153" s="103"/>
      <c r="B153" s="103"/>
      <c r="C153" s="103"/>
      <c r="D153" s="213"/>
      <c r="E153" s="103"/>
      <c r="F153" s="103"/>
      <c r="G153" s="103"/>
      <c r="H153" s="103"/>
      <c r="I153" s="26"/>
      <c r="J153" s="28"/>
      <c r="K153" s="13"/>
      <c r="L153" s="13"/>
    </row>
    <row r="154" spans="1:12" ht="12.75" customHeight="1">
      <c r="A154" s="103"/>
      <c r="B154" s="103"/>
      <c r="C154" s="103"/>
      <c r="D154" s="213"/>
      <c r="E154" s="103"/>
      <c r="F154" s="103"/>
      <c r="G154" s="103"/>
      <c r="H154" s="103"/>
      <c r="I154" s="26"/>
      <c r="J154" s="28"/>
      <c r="K154" s="13"/>
      <c r="L154" s="13"/>
    </row>
    <row r="155" spans="1:12" ht="12.75" customHeight="1">
      <c r="A155" s="103"/>
      <c r="B155" s="103"/>
      <c r="C155" s="103"/>
      <c r="D155" s="213"/>
      <c r="E155" s="103"/>
      <c r="F155" s="103"/>
      <c r="G155" s="103"/>
      <c r="H155" s="103"/>
      <c r="I155" s="26"/>
      <c r="J155" s="28"/>
      <c r="K155" s="13"/>
      <c r="L155" s="13"/>
    </row>
    <row r="156" spans="1:12" ht="12.75" customHeight="1">
      <c r="A156" s="103"/>
      <c r="B156" s="103"/>
      <c r="C156" s="103"/>
      <c r="D156" s="213"/>
      <c r="E156" s="103"/>
      <c r="F156" s="103"/>
      <c r="G156" s="103"/>
      <c r="H156" s="103"/>
      <c r="I156" s="26"/>
      <c r="J156" s="28"/>
      <c r="K156" s="13"/>
      <c r="L156" s="13"/>
    </row>
    <row r="157" spans="1:12" ht="12.75" customHeight="1">
      <c r="A157" s="103"/>
      <c r="B157" s="103"/>
      <c r="C157" s="103"/>
      <c r="D157" s="213"/>
      <c r="E157" s="103"/>
      <c r="F157" s="103"/>
      <c r="G157" s="103"/>
      <c r="H157" s="103"/>
      <c r="I157" s="26"/>
      <c r="J157" s="28"/>
      <c r="K157" s="13"/>
      <c r="L157" s="13"/>
    </row>
    <row r="158" spans="1:12" ht="12.75" customHeight="1">
      <c r="A158" s="103"/>
      <c r="B158" s="103"/>
      <c r="C158" s="103"/>
      <c r="D158" s="213"/>
      <c r="E158" s="103"/>
      <c r="F158" s="103"/>
      <c r="G158" s="103"/>
      <c r="H158" s="103"/>
      <c r="I158" s="26"/>
      <c r="J158" s="28"/>
      <c r="K158" s="13"/>
      <c r="L158" s="13"/>
    </row>
    <row r="159" spans="1:12" ht="12.75" customHeight="1">
      <c r="A159" s="103"/>
      <c r="B159" s="103"/>
      <c r="C159" s="103"/>
      <c r="D159" s="213"/>
      <c r="E159" s="103"/>
      <c r="F159" s="103"/>
      <c r="G159" s="103"/>
      <c r="H159" s="103"/>
      <c r="I159" s="26"/>
      <c r="J159" s="28"/>
      <c r="K159" s="13"/>
      <c r="L159" s="13"/>
    </row>
    <row r="160" spans="1:12" ht="12.75" customHeight="1">
      <c r="A160" s="103"/>
      <c r="B160" s="103"/>
      <c r="C160" s="103"/>
      <c r="D160" s="213"/>
      <c r="E160" s="103"/>
      <c r="F160" s="103"/>
      <c r="G160" s="103"/>
      <c r="H160" s="103"/>
      <c r="I160" s="26"/>
      <c r="J160" s="28"/>
      <c r="K160" s="13"/>
      <c r="L160" s="13"/>
    </row>
    <row r="161" spans="1:12" ht="12.75" customHeight="1">
      <c r="A161" s="103"/>
      <c r="B161" s="103"/>
      <c r="C161" s="103"/>
      <c r="D161" s="213"/>
      <c r="E161" s="103"/>
      <c r="F161" s="103"/>
      <c r="G161" s="103"/>
      <c r="H161" s="103"/>
      <c r="I161" s="26"/>
      <c r="J161" s="28"/>
      <c r="K161" s="13"/>
      <c r="L161" s="13"/>
    </row>
    <row r="162" spans="1:12" ht="12.75" customHeight="1">
      <c r="A162" s="103"/>
      <c r="B162" s="103"/>
      <c r="C162" s="103"/>
      <c r="D162" s="213"/>
      <c r="E162" s="103"/>
      <c r="F162" s="103"/>
      <c r="G162" s="103"/>
      <c r="H162" s="103"/>
      <c r="I162" s="26"/>
      <c r="J162" s="28"/>
      <c r="K162" s="13"/>
      <c r="L162" s="13"/>
    </row>
    <row r="163" spans="1:12" ht="12.75" customHeight="1">
      <c r="A163" s="103"/>
      <c r="B163" s="103"/>
      <c r="C163" s="103"/>
      <c r="D163" s="213"/>
      <c r="E163" s="103"/>
      <c r="F163" s="103"/>
      <c r="G163" s="103"/>
      <c r="H163" s="103"/>
      <c r="I163" s="26"/>
      <c r="J163" s="28"/>
      <c r="K163" s="13"/>
      <c r="L163" s="13"/>
    </row>
    <row r="164" spans="1:12" ht="12.75" customHeight="1">
      <c r="A164" s="103"/>
      <c r="B164" s="103"/>
      <c r="C164" s="103"/>
      <c r="D164" s="213"/>
      <c r="E164" s="103"/>
      <c r="F164" s="103"/>
      <c r="G164" s="103"/>
      <c r="H164" s="103"/>
      <c r="I164" s="26"/>
      <c r="J164" s="28"/>
      <c r="K164" s="13"/>
      <c r="L164" s="13"/>
    </row>
    <row r="165" spans="1:12" ht="12.75" customHeight="1">
      <c r="A165" s="103"/>
      <c r="B165" s="103"/>
      <c r="C165" s="103"/>
      <c r="D165" s="213"/>
      <c r="E165" s="103"/>
      <c r="F165" s="103"/>
      <c r="G165" s="103"/>
      <c r="H165" s="103"/>
      <c r="I165" s="26"/>
      <c r="J165" s="28"/>
      <c r="K165" s="13"/>
      <c r="L165" s="13"/>
    </row>
    <row r="166" spans="1:12" ht="12.75" customHeight="1">
      <c r="A166" s="103"/>
      <c r="B166" s="103"/>
      <c r="C166" s="103"/>
      <c r="D166" s="213"/>
      <c r="E166" s="103"/>
      <c r="F166" s="103"/>
      <c r="G166" s="103"/>
      <c r="H166" s="103"/>
      <c r="I166" s="26"/>
      <c r="J166" s="28"/>
      <c r="K166" s="13"/>
      <c r="L166" s="13"/>
    </row>
    <row r="167" spans="1:12" ht="12.75" customHeight="1">
      <c r="A167" s="103"/>
      <c r="B167" s="103"/>
      <c r="C167" s="103"/>
      <c r="D167" s="213"/>
      <c r="E167" s="103"/>
      <c r="F167" s="103"/>
      <c r="G167" s="103"/>
      <c r="H167" s="103"/>
      <c r="I167" s="26"/>
      <c r="J167" s="28"/>
      <c r="K167" s="13"/>
      <c r="L167" s="13"/>
    </row>
    <row r="168" spans="1:12" ht="12.75" customHeight="1">
      <c r="A168" s="103"/>
      <c r="B168" s="103"/>
      <c r="C168" s="103"/>
      <c r="D168" s="213"/>
      <c r="E168" s="103"/>
      <c r="F168" s="103"/>
      <c r="G168" s="103"/>
      <c r="H168" s="103"/>
      <c r="I168" s="26"/>
      <c r="J168" s="28"/>
      <c r="K168" s="13"/>
      <c r="L168" s="13"/>
    </row>
    <row r="169" spans="1:12" ht="12.75" customHeight="1">
      <c r="A169" s="103"/>
      <c r="B169" s="103"/>
      <c r="C169" s="103"/>
      <c r="D169" s="213"/>
      <c r="E169" s="103"/>
      <c r="F169" s="103"/>
      <c r="G169" s="103"/>
      <c r="H169" s="103"/>
      <c r="I169" s="26"/>
      <c r="J169" s="28"/>
      <c r="K169" s="13"/>
      <c r="L169" s="13"/>
    </row>
    <row r="170" spans="1:12" ht="12.75" customHeight="1">
      <c r="A170" s="103"/>
      <c r="B170" s="103"/>
      <c r="C170" s="103"/>
      <c r="D170" s="213"/>
      <c r="E170" s="103"/>
      <c r="F170" s="103"/>
      <c r="G170" s="103"/>
      <c r="H170" s="103"/>
      <c r="I170" s="26"/>
      <c r="J170" s="28"/>
      <c r="K170" s="13"/>
      <c r="L170" s="13"/>
    </row>
    <row r="171" spans="1:12" ht="12.75" customHeight="1">
      <c r="A171" s="103"/>
      <c r="B171" s="103"/>
      <c r="C171" s="103"/>
      <c r="D171" s="213"/>
      <c r="E171" s="103"/>
      <c r="F171" s="103"/>
      <c r="G171" s="103"/>
      <c r="H171" s="103"/>
      <c r="I171" s="26"/>
      <c r="J171" s="28"/>
      <c r="K171" s="13"/>
      <c r="L171" s="13"/>
    </row>
    <row r="172" spans="1:12" ht="12.75" customHeight="1">
      <c r="A172" s="103"/>
      <c r="B172" s="103"/>
      <c r="C172" s="103"/>
      <c r="D172" s="213"/>
      <c r="E172" s="103"/>
      <c r="F172" s="103"/>
      <c r="G172" s="103"/>
      <c r="H172" s="103"/>
      <c r="I172" s="26"/>
      <c r="J172" s="28"/>
      <c r="K172" s="13"/>
      <c r="L172" s="13"/>
    </row>
    <row r="173" spans="1:12" ht="12.75" customHeight="1">
      <c r="A173" s="103"/>
      <c r="B173" s="103"/>
      <c r="C173" s="103"/>
      <c r="D173" s="213"/>
      <c r="E173" s="103"/>
      <c r="F173" s="103"/>
      <c r="G173" s="103"/>
      <c r="H173" s="103"/>
      <c r="I173" s="26"/>
      <c r="J173" s="28"/>
      <c r="K173" s="13"/>
      <c r="L173" s="13"/>
    </row>
    <row r="174" spans="1:12" ht="12.75" customHeight="1">
      <c r="A174" s="103"/>
      <c r="B174" s="103"/>
      <c r="C174" s="103"/>
      <c r="D174" s="213"/>
      <c r="E174" s="103"/>
      <c r="F174" s="103"/>
      <c r="G174" s="103"/>
      <c r="H174" s="103"/>
      <c r="I174" s="26"/>
      <c r="J174" s="28"/>
      <c r="K174" s="13"/>
      <c r="L174" s="13"/>
    </row>
    <row r="175" spans="1:12" ht="12.75" customHeight="1">
      <c r="A175" s="103"/>
      <c r="B175" s="103"/>
      <c r="C175" s="103"/>
      <c r="D175" s="213"/>
      <c r="E175" s="103"/>
      <c r="F175" s="103"/>
      <c r="G175" s="103"/>
      <c r="H175" s="103"/>
      <c r="I175" s="26"/>
      <c r="J175" s="28"/>
      <c r="K175" s="13"/>
      <c r="L175" s="13"/>
    </row>
    <row r="176" spans="1:12" ht="12.75" customHeight="1">
      <c r="A176" s="103"/>
      <c r="B176" s="103"/>
      <c r="C176" s="103"/>
      <c r="D176" s="213"/>
      <c r="E176" s="103"/>
      <c r="F176" s="103"/>
      <c r="G176" s="103"/>
      <c r="H176" s="103"/>
      <c r="I176" s="26"/>
      <c r="J176" s="28"/>
      <c r="K176" s="13"/>
      <c r="L176" s="13"/>
    </row>
    <row r="177" spans="1:12" ht="12.75" customHeight="1">
      <c r="A177" s="103"/>
      <c r="B177" s="103"/>
      <c r="C177" s="103"/>
      <c r="D177" s="213"/>
      <c r="E177" s="103"/>
      <c r="F177" s="103"/>
      <c r="G177" s="103"/>
      <c r="H177" s="103"/>
      <c r="I177" s="26"/>
      <c r="J177" s="28"/>
      <c r="K177" s="13"/>
      <c r="L177" s="13"/>
    </row>
    <row r="178" spans="1:12" ht="12.75" customHeight="1">
      <c r="A178" s="103"/>
      <c r="B178" s="103"/>
      <c r="C178" s="103"/>
      <c r="D178" s="213"/>
      <c r="E178" s="103"/>
      <c r="F178" s="103"/>
      <c r="G178" s="103"/>
      <c r="H178" s="103"/>
      <c r="I178" s="26"/>
      <c r="J178" s="28"/>
      <c r="K178" s="13"/>
      <c r="L178" s="13"/>
    </row>
    <row r="179" spans="1:12" ht="12.75" customHeight="1">
      <c r="A179" s="103"/>
      <c r="B179" s="103"/>
      <c r="C179" s="103"/>
      <c r="D179" s="213"/>
      <c r="E179" s="103"/>
      <c r="F179" s="103"/>
      <c r="G179" s="103"/>
      <c r="H179" s="103"/>
      <c r="I179" s="26"/>
      <c r="J179" s="28"/>
      <c r="K179" s="13"/>
      <c r="L179" s="13"/>
    </row>
    <row r="180" spans="1:12" ht="12.75" customHeight="1">
      <c r="A180" s="103"/>
      <c r="B180" s="103"/>
      <c r="C180" s="103"/>
      <c r="D180" s="213"/>
      <c r="E180" s="103"/>
      <c r="F180" s="103"/>
      <c r="G180" s="103"/>
      <c r="H180" s="103"/>
      <c r="I180" s="26"/>
      <c r="J180" s="28"/>
      <c r="K180" s="13"/>
      <c r="L180" s="13"/>
    </row>
    <row r="181" spans="1:12" ht="12.75" customHeight="1">
      <c r="A181" s="103"/>
      <c r="B181" s="103"/>
      <c r="C181" s="103"/>
      <c r="D181" s="213"/>
      <c r="E181" s="103"/>
      <c r="F181" s="103"/>
      <c r="G181" s="103"/>
      <c r="H181" s="103"/>
      <c r="I181" s="26"/>
      <c r="J181" s="28"/>
      <c r="K181" s="13"/>
      <c r="L181" s="13"/>
    </row>
    <row r="182" spans="1:12" ht="12.75" customHeight="1">
      <c r="A182" s="103"/>
      <c r="B182" s="103"/>
      <c r="C182" s="103"/>
      <c r="D182" s="213"/>
      <c r="E182" s="103"/>
      <c r="F182" s="103"/>
      <c r="G182" s="103"/>
      <c r="H182" s="103"/>
      <c r="I182" s="26"/>
      <c r="J182" s="28"/>
      <c r="K182" s="13"/>
      <c r="L182" s="13"/>
    </row>
    <row r="183" spans="1:12" ht="12.75" customHeight="1">
      <c r="A183" s="103"/>
      <c r="B183" s="103"/>
      <c r="C183" s="103"/>
      <c r="D183" s="213"/>
      <c r="E183" s="103"/>
      <c r="F183" s="103"/>
      <c r="G183" s="103"/>
      <c r="H183" s="103"/>
      <c r="I183" s="26"/>
      <c r="J183" s="28"/>
      <c r="K183" s="13"/>
      <c r="L183" s="13"/>
    </row>
    <row r="184" spans="1:12" ht="12.75" customHeight="1">
      <c r="A184" s="103"/>
      <c r="B184" s="103"/>
      <c r="C184" s="103"/>
      <c r="D184" s="213"/>
      <c r="E184" s="103"/>
      <c r="F184" s="103"/>
      <c r="G184" s="103"/>
      <c r="H184" s="103"/>
      <c r="I184" s="26"/>
      <c r="J184" s="28"/>
      <c r="K184" s="13"/>
      <c r="L184" s="13"/>
    </row>
    <row r="185" spans="1:12" ht="12.75" customHeight="1">
      <c r="A185" s="103"/>
      <c r="B185" s="103"/>
      <c r="C185" s="103"/>
      <c r="D185" s="213"/>
      <c r="E185" s="103"/>
      <c r="F185" s="103"/>
      <c r="G185" s="103"/>
      <c r="H185" s="103"/>
      <c r="I185" s="26"/>
      <c r="J185" s="28"/>
      <c r="K185" s="13"/>
      <c r="L185" s="13"/>
    </row>
    <row r="186" spans="1:12" ht="12.75" customHeight="1">
      <c r="A186" s="103"/>
      <c r="B186" s="103"/>
      <c r="C186" s="103"/>
      <c r="D186" s="213"/>
      <c r="E186" s="103"/>
      <c r="F186" s="103"/>
      <c r="G186" s="103"/>
      <c r="H186" s="103"/>
      <c r="I186" s="26"/>
      <c r="J186" s="28"/>
      <c r="K186" s="13"/>
      <c r="L186" s="13"/>
    </row>
    <row r="187" spans="1:12" ht="12.75" customHeight="1">
      <c r="A187" s="103"/>
      <c r="B187" s="103"/>
      <c r="C187" s="103"/>
      <c r="D187" s="213"/>
      <c r="E187" s="103"/>
      <c r="F187" s="103"/>
      <c r="G187" s="103"/>
      <c r="H187" s="103"/>
      <c r="I187" s="26"/>
      <c r="J187" s="28"/>
      <c r="K187" s="13"/>
      <c r="L187" s="13"/>
    </row>
    <row r="188" spans="1:12" ht="12.75" customHeight="1">
      <c r="A188" s="103"/>
      <c r="B188" s="103"/>
      <c r="C188" s="103"/>
      <c r="D188" s="213"/>
      <c r="E188" s="103"/>
      <c r="F188" s="103"/>
      <c r="G188" s="103"/>
      <c r="H188" s="103"/>
      <c r="I188" s="26"/>
      <c r="J188" s="28"/>
      <c r="K188" s="13"/>
      <c r="L188" s="13"/>
    </row>
    <row r="189" spans="1:12" ht="12.75" customHeight="1">
      <c r="A189" s="103"/>
      <c r="B189" s="103"/>
      <c r="C189" s="103"/>
      <c r="D189" s="213"/>
      <c r="E189" s="103"/>
      <c r="F189" s="103"/>
      <c r="G189" s="103"/>
      <c r="H189" s="103"/>
      <c r="I189" s="26"/>
      <c r="J189" s="28"/>
      <c r="K189" s="13"/>
      <c r="L189" s="13"/>
    </row>
    <row r="190" spans="1:12" ht="12.75" customHeight="1">
      <c r="A190" s="103"/>
      <c r="B190" s="103"/>
      <c r="C190" s="103"/>
      <c r="D190" s="213"/>
      <c r="E190" s="103"/>
      <c r="F190" s="103"/>
      <c r="G190" s="103"/>
      <c r="H190" s="103"/>
      <c r="I190" s="26"/>
      <c r="J190" s="28"/>
      <c r="K190" s="13"/>
      <c r="L190" s="13"/>
    </row>
    <row r="191" spans="1:12" ht="12.75" customHeight="1">
      <c r="A191" s="103"/>
      <c r="B191" s="103"/>
      <c r="C191" s="103"/>
      <c r="D191" s="213"/>
      <c r="E191" s="103"/>
      <c r="F191" s="103"/>
      <c r="G191" s="103"/>
      <c r="H191" s="103"/>
      <c r="I191" s="26"/>
      <c r="J191" s="28"/>
      <c r="K191" s="13"/>
      <c r="L191" s="13"/>
    </row>
    <row r="192" spans="1:12" ht="12.75" customHeight="1">
      <c r="A192" s="103"/>
      <c r="B192" s="103"/>
      <c r="C192" s="103"/>
      <c r="D192" s="213"/>
      <c r="E192" s="103"/>
      <c r="F192" s="103"/>
      <c r="G192" s="103"/>
      <c r="H192" s="103"/>
      <c r="I192" s="26"/>
      <c r="J192" s="28"/>
      <c r="K192" s="13"/>
      <c r="L192" s="13"/>
    </row>
    <row r="193" spans="1:12" ht="12.75" customHeight="1">
      <c r="A193" s="103"/>
      <c r="B193" s="103"/>
      <c r="C193" s="103"/>
      <c r="D193" s="213"/>
      <c r="E193" s="103"/>
      <c r="F193" s="103"/>
      <c r="G193" s="103"/>
      <c r="H193" s="103"/>
      <c r="I193" s="26"/>
      <c r="J193" s="28"/>
      <c r="K193" s="13"/>
      <c r="L193" s="13"/>
    </row>
    <row r="194" spans="1:12" ht="12.75" customHeight="1">
      <c r="A194" s="103"/>
      <c r="B194" s="103"/>
      <c r="C194" s="103"/>
      <c r="D194" s="213"/>
      <c r="E194" s="103"/>
      <c r="F194" s="103"/>
      <c r="G194" s="103"/>
      <c r="H194" s="103"/>
      <c r="I194" s="26"/>
      <c r="J194" s="28"/>
      <c r="K194" s="13"/>
      <c r="L194" s="13"/>
    </row>
    <row r="195" spans="1:12" ht="12.75" customHeight="1">
      <c r="A195" s="103"/>
      <c r="B195" s="103"/>
      <c r="C195" s="103"/>
      <c r="D195" s="213"/>
      <c r="E195" s="103"/>
      <c r="F195" s="103"/>
      <c r="G195" s="103"/>
      <c r="H195" s="103"/>
      <c r="I195" s="26"/>
      <c r="J195" s="28"/>
      <c r="K195" s="13"/>
      <c r="L195" s="13"/>
    </row>
    <row r="196" spans="1:12" ht="12.75" customHeight="1">
      <c r="A196" s="103"/>
      <c r="B196" s="103"/>
      <c r="C196" s="103"/>
      <c r="D196" s="213"/>
      <c r="E196" s="103"/>
      <c r="F196" s="103"/>
      <c r="G196" s="103"/>
      <c r="H196" s="103"/>
      <c r="I196" s="26"/>
      <c r="J196" s="28"/>
      <c r="K196" s="13"/>
      <c r="L196" s="13"/>
    </row>
    <row r="197" spans="1:12" ht="12.75" customHeight="1">
      <c r="A197" s="103"/>
      <c r="B197" s="103"/>
      <c r="C197" s="103"/>
      <c r="D197" s="213"/>
      <c r="E197" s="103"/>
      <c r="F197" s="103"/>
      <c r="G197" s="103"/>
      <c r="H197" s="103"/>
      <c r="I197" s="26"/>
      <c r="J197" s="28"/>
      <c r="K197" s="13"/>
      <c r="L197" s="13"/>
    </row>
    <row r="198" spans="1:12" ht="12.75" customHeight="1">
      <c r="A198" s="103"/>
      <c r="B198" s="103"/>
      <c r="C198" s="103"/>
      <c r="D198" s="213"/>
      <c r="E198" s="103"/>
      <c r="F198" s="103"/>
      <c r="G198" s="103"/>
      <c r="H198" s="103"/>
      <c r="I198" s="26"/>
      <c r="J198" s="28"/>
      <c r="K198" s="13"/>
      <c r="L198" s="13"/>
    </row>
    <row r="199" spans="1:12" ht="12.75" customHeight="1">
      <c r="A199" s="103"/>
      <c r="B199" s="103"/>
      <c r="C199" s="103"/>
      <c r="D199" s="213"/>
      <c r="E199" s="103"/>
      <c r="F199" s="103"/>
      <c r="G199" s="103"/>
      <c r="H199" s="103"/>
      <c r="I199" s="26"/>
      <c r="J199" s="28"/>
      <c r="K199" s="13"/>
      <c r="L199" s="13"/>
    </row>
    <row r="200" spans="1:12" ht="12.75" customHeight="1">
      <c r="A200" s="103"/>
      <c r="B200" s="103"/>
      <c r="C200" s="103"/>
      <c r="D200" s="213"/>
      <c r="E200" s="103"/>
      <c r="F200" s="103"/>
      <c r="G200" s="103"/>
      <c r="H200" s="103"/>
      <c r="I200" s="26"/>
      <c r="J200" s="28"/>
      <c r="K200" s="13"/>
      <c r="L200" s="13"/>
    </row>
    <row r="201" spans="1:12" ht="12.75" customHeight="1">
      <c r="A201" s="103"/>
      <c r="B201" s="103"/>
      <c r="C201" s="103"/>
      <c r="D201" s="213"/>
      <c r="E201" s="103"/>
      <c r="F201" s="103"/>
      <c r="G201" s="103"/>
      <c r="H201" s="103"/>
      <c r="I201" s="26"/>
      <c r="J201" s="28"/>
      <c r="K201" s="13"/>
      <c r="L201" s="13"/>
    </row>
    <row r="202" spans="1:12" ht="12.75" customHeight="1">
      <c r="A202" s="103"/>
      <c r="B202" s="103"/>
      <c r="C202" s="103"/>
      <c r="D202" s="213"/>
      <c r="E202" s="103"/>
      <c r="F202" s="103"/>
      <c r="G202" s="103"/>
      <c r="H202" s="103"/>
      <c r="I202" s="26"/>
      <c r="J202" s="28"/>
      <c r="K202" s="13"/>
      <c r="L202" s="13"/>
    </row>
    <row r="203" spans="1:12" ht="12.75" customHeight="1">
      <c r="A203" s="103"/>
      <c r="B203" s="103"/>
      <c r="C203" s="103"/>
      <c r="D203" s="213"/>
      <c r="E203" s="103"/>
      <c r="F203" s="103"/>
      <c r="G203" s="103"/>
      <c r="H203" s="103"/>
      <c r="I203" s="26"/>
      <c r="J203" s="28"/>
      <c r="K203" s="13"/>
      <c r="L203" s="13"/>
    </row>
    <row r="204" spans="1:12" ht="12.75" customHeight="1">
      <c r="A204" s="103"/>
      <c r="B204" s="103"/>
      <c r="C204" s="103"/>
      <c r="D204" s="213"/>
      <c r="E204" s="103"/>
      <c r="F204" s="103"/>
      <c r="G204" s="103"/>
      <c r="H204" s="103"/>
      <c r="I204" s="26"/>
      <c r="J204" s="28"/>
      <c r="K204" s="13"/>
      <c r="L204" s="13"/>
    </row>
    <row r="205" spans="1:12" ht="12.75" customHeight="1">
      <c r="A205" s="103"/>
      <c r="B205" s="103"/>
      <c r="C205" s="103"/>
      <c r="D205" s="213"/>
      <c r="E205" s="103"/>
      <c r="F205" s="103"/>
      <c r="G205" s="103"/>
      <c r="H205" s="103"/>
      <c r="I205" s="26"/>
      <c r="J205" s="28"/>
      <c r="K205" s="13"/>
      <c r="L205" s="13"/>
    </row>
    <row r="206" spans="1:12" ht="12.75" customHeight="1">
      <c r="A206" s="103"/>
      <c r="B206" s="103"/>
      <c r="C206" s="103"/>
      <c r="D206" s="213"/>
      <c r="E206" s="103"/>
      <c r="F206" s="103"/>
      <c r="G206" s="103"/>
      <c r="H206" s="103"/>
      <c r="I206" s="26"/>
      <c r="J206" s="28"/>
      <c r="K206" s="13"/>
      <c r="L206" s="13"/>
    </row>
    <row r="207" spans="1:12" ht="12.75" customHeight="1">
      <c r="A207" s="103"/>
      <c r="B207" s="103"/>
      <c r="C207" s="103"/>
      <c r="D207" s="213"/>
      <c r="E207" s="103"/>
      <c r="F207" s="103"/>
      <c r="G207" s="103"/>
      <c r="H207" s="103"/>
      <c r="I207" s="26"/>
      <c r="J207" s="28"/>
      <c r="K207" s="13"/>
      <c r="L207" s="13"/>
    </row>
    <row r="208" spans="1:12" ht="12.75" customHeight="1">
      <c r="A208" s="103"/>
      <c r="B208" s="103"/>
      <c r="C208" s="103"/>
      <c r="D208" s="213"/>
      <c r="E208" s="103"/>
      <c r="F208" s="103"/>
      <c r="G208" s="103"/>
      <c r="H208" s="103"/>
      <c r="I208" s="26"/>
      <c r="J208" s="28"/>
      <c r="K208" s="13"/>
      <c r="L208" s="13"/>
    </row>
    <row r="209" spans="1:12" ht="12.75" customHeight="1">
      <c r="A209" s="103"/>
      <c r="B209" s="103"/>
      <c r="C209" s="103"/>
      <c r="D209" s="213"/>
      <c r="E209" s="103"/>
      <c r="F209" s="103"/>
      <c r="G209" s="103"/>
      <c r="H209" s="103"/>
      <c r="I209" s="26"/>
      <c r="J209" s="28"/>
      <c r="K209" s="13"/>
      <c r="L209" s="13"/>
    </row>
    <row r="210" spans="1:12" ht="12.75" customHeight="1">
      <c r="A210" s="103"/>
      <c r="B210" s="103"/>
      <c r="C210" s="103"/>
      <c r="D210" s="213"/>
      <c r="E210" s="103"/>
      <c r="F210" s="103"/>
      <c r="G210" s="103"/>
      <c r="H210" s="103"/>
      <c r="I210" s="26"/>
      <c r="J210" s="28"/>
      <c r="K210" s="13"/>
      <c r="L210" s="13"/>
    </row>
    <row r="211" spans="1:12" ht="12.75" customHeight="1">
      <c r="A211" s="103"/>
      <c r="B211" s="103"/>
      <c r="C211" s="103"/>
      <c r="D211" s="213"/>
      <c r="E211" s="103"/>
      <c r="F211" s="103"/>
      <c r="G211" s="103"/>
      <c r="H211" s="103"/>
      <c r="I211" s="26"/>
      <c r="J211" s="28"/>
      <c r="K211" s="13"/>
      <c r="L211" s="13"/>
    </row>
    <row r="212" spans="1:12" ht="12.75" customHeight="1">
      <c r="A212" s="103"/>
      <c r="B212" s="103"/>
      <c r="C212" s="103"/>
      <c r="D212" s="213"/>
      <c r="E212" s="103"/>
      <c r="F212" s="103"/>
      <c r="G212" s="103"/>
      <c r="H212" s="103"/>
      <c r="I212" s="26"/>
      <c r="J212" s="28"/>
      <c r="K212" s="13"/>
      <c r="L212" s="13"/>
    </row>
    <row r="213" spans="1:12" ht="12.75" customHeight="1">
      <c r="A213" s="103"/>
      <c r="B213" s="103"/>
      <c r="C213" s="103"/>
      <c r="D213" s="213"/>
      <c r="E213" s="103"/>
      <c r="F213" s="103"/>
      <c r="G213" s="103"/>
      <c r="H213" s="103"/>
      <c r="I213" s="26"/>
      <c r="J213" s="28"/>
      <c r="K213" s="13"/>
      <c r="L213" s="13"/>
    </row>
    <row r="214" spans="1:12" ht="12.75" customHeight="1">
      <c r="A214" s="103"/>
      <c r="B214" s="103"/>
      <c r="C214" s="103"/>
      <c r="D214" s="213"/>
      <c r="E214" s="103"/>
      <c r="F214" s="103"/>
      <c r="G214" s="103"/>
      <c r="H214" s="103"/>
      <c r="I214" s="26"/>
      <c r="J214" s="28"/>
      <c r="K214" s="13"/>
      <c r="L214" s="13"/>
    </row>
    <row r="215" spans="1:12" ht="12.75" customHeight="1">
      <c r="A215" s="103"/>
      <c r="B215" s="103"/>
      <c r="C215" s="103"/>
      <c r="D215" s="213"/>
      <c r="E215" s="103"/>
      <c r="F215" s="103"/>
      <c r="G215" s="103"/>
      <c r="H215" s="103"/>
      <c r="I215" s="26"/>
      <c r="J215" s="28"/>
      <c r="K215" s="13"/>
      <c r="L215" s="13"/>
    </row>
    <row r="216" spans="1:12" ht="12.75" customHeight="1">
      <c r="A216" s="103"/>
      <c r="B216" s="103"/>
      <c r="C216" s="103"/>
      <c r="D216" s="213"/>
      <c r="E216" s="103"/>
      <c r="F216" s="103"/>
      <c r="G216" s="103"/>
      <c r="H216" s="103"/>
      <c r="I216" s="26"/>
      <c r="J216" s="28"/>
      <c r="K216" s="13"/>
      <c r="L216" s="13"/>
    </row>
    <row r="217" spans="1:12" ht="12.75" customHeight="1">
      <c r="A217" s="103"/>
      <c r="B217" s="103"/>
      <c r="C217" s="103"/>
      <c r="D217" s="213"/>
      <c r="E217" s="103"/>
      <c r="F217" s="103"/>
      <c r="G217" s="103"/>
      <c r="H217" s="103"/>
      <c r="I217" s="26"/>
      <c r="J217" s="28"/>
      <c r="K217" s="13"/>
      <c r="L217" s="13"/>
    </row>
    <row r="218" spans="1:12" ht="12.75" customHeight="1">
      <c r="A218" s="103"/>
      <c r="B218" s="103"/>
      <c r="C218" s="103"/>
      <c r="D218" s="213"/>
      <c r="E218" s="103"/>
      <c r="F218" s="103"/>
      <c r="G218" s="103"/>
      <c r="H218" s="103"/>
      <c r="I218" s="26"/>
      <c r="J218" s="28"/>
      <c r="K218" s="13"/>
      <c r="L218" s="13"/>
    </row>
    <row r="219" spans="1:12" ht="12.75" customHeight="1">
      <c r="A219" s="103"/>
      <c r="B219" s="103"/>
      <c r="C219" s="103"/>
      <c r="D219" s="213"/>
      <c r="E219" s="103"/>
      <c r="F219" s="103"/>
      <c r="G219" s="103"/>
      <c r="H219" s="103"/>
      <c r="I219" s="26"/>
      <c r="J219" s="28"/>
      <c r="K219" s="13"/>
      <c r="L219" s="13"/>
    </row>
    <row r="220" spans="1:12" ht="12.75" customHeight="1">
      <c r="A220" s="103"/>
      <c r="B220" s="103"/>
      <c r="C220" s="103"/>
      <c r="D220" s="213"/>
      <c r="E220" s="103"/>
      <c r="F220" s="103"/>
      <c r="G220" s="103"/>
      <c r="H220" s="103"/>
      <c r="I220" s="26"/>
      <c r="J220" s="28"/>
      <c r="K220" s="13"/>
      <c r="L220" s="13"/>
    </row>
    <row r="221" spans="1:12" ht="12.75" customHeight="1">
      <c r="A221" s="103"/>
      <c r="B221" s="103"/>
      <c r="C221" s="103"/>
      <c r="D221" s="213"/>
      <c r="E221" s="103"/>
      <c r="F221" s="103"/>
      <c r="G221" s="103"/>
      <c r="H221" s="103"/>
      <c r="I221" s="26"/>
      <c r="J221" s="28"/>
      <c r="K221" s="13"/>
      <c r="L221" s="13"/>
    </row>
    <row r="222" spans="1:12" ht="12.75" customHeight="1">
      <c r="A222" s="103"/>
      <c r="B222" s="103"/>
      <c r="C222" s="103"/>
      <c r="D222" s="213"/>
      <c r="E222" s="103"/>
      <c r="F222" s="103"/>
      <c r="G222" s="103"/>
      <c r="H222" s="103"/>
      <c r="I222" s="26"/>
      <c r="J222" s="28"/>
      <c r="K222" s="13"/>
      <c r="L222" s="13"/>
    </row>
    <row r="223" spans="1:12" ht="12.75" customHeight="1">
      <c r="A223" s="103"/>
      <c r="B223" s="103"/>
      <c r="C223" s="103"/>
      <c r="D223" s="213"/>
      <c r="E223" s="103"/>
      <c r="F223" s="103"/>
      <c r="G223" s="103"/>
      <c r="H223" s="103"/>
      <c r="I223" s="26"/>
      <c r="J223" s="28"/>
      <c r="K223" s="13"/>
      <c r="L223" s="13"/>
    </row>
    <row r="224" spans="1:12" ht="12.75" customHeight="1">
      <c r="A224" s="103"/>
      <c r="B224" s="103"/>
      <c r="C224" s="103"/>
      <c r="D224" s="213"/>
      <c r="E224" s="103"/>
      <c r="F224" s="103"/>
      <c r="G224" s="103"/>
      <c r="H224" s="103"/>
      <c r="I224" s="26"/>
      <c r="J224" s="28"/>
      <c r="K224" s="13"/>
      <c r="L224" s="13"/>
    </row>
    <row r="225" spans="1:12" ht="12.75" customHeight="1">
      <c r="A225" s="103"/>
      <c r="B225" s="103"/>
      <c r="C225" s="103"/>
      <c r="D225" s="213"/>
      <c r="E225" s="103"/>
      <c r="F225" s="103"/>
      <c r="G225" s="103"/>
      <c r="H225" s="103"/>
      <c r="I225" s="26"/>
      <c r="J225" s="28"/>
      <c r="K225" s="13"/>
      <c r="L225" s="13"/>
    </row>
    <row r="226" spans="1:12" ht="12.75" customHeight="1">
      <c r="A226" s="103"/>
      <c r="B226" s="103"/>
      <c r="C226" s="103"/>
      <c r="D226" s="213"/>
      <c r="E226" s="103"/>
      <c r="F226" s="103"/>
      <c r="G226" s="103"/>
      <c r="H226" s="103"/>
      <c r="I226" s="26"/>
      <c r="J226" s="28"/>
      <c r="K226" s="13"/>
      <c r="L226" s="13"/>
    </row>
    <row r="227" spans="1:12" ht="12.75" customHeight="1">
      <c r="A227" s="103"/>
      <c r="B227" s="103"/>
      <c r="C227" s="103"/>
      <c r="D227" s="213"/>
      <c r="E227" s="103"/>
      <c r="F227" s="103"/>
      <c r="G227" s="103"/>
      <c r="H227" s="103"/>
      <c r="I227" s="26"/>
      <c r="J227" s="28"/>
      <c r="K227" s="13"/>
      <c r="L227" s="13"/>
    </row>
    <row r="228" spans="1:12" ht="12.75" customHeight="1">
      <c r="A228" s="103"/>
      <c r="B228" s="103"/>
      <c r="C228" s="103"/>
      <c r="D228" s="213"/>
      <c r="E228" s="103"/>
      <c r="F228" s="103"/>
      <c r="G228" s="103"/>
      <c r="H228" s="103"/>
      <c r="I228" s="26"/>
      <c r="J228" s="28"/>
      <c r="K228" s="13"/>
      <c r="L228" s="13"/>
    </row>
    <row r="229" spans="1:12" ht="12.75" customHeight="1">
      <c r="A229" s="103"/>
      <c r="B229" s="103"/>
      <c r="C229" s="103"/>
      <c r="D229" s="213"/>
      <c r="E229" s="103"/>
      <c r="F229" s="103"/>
      <c r="G229" s="103"/>
      <c r="H229" s="103"/>
      <c r="I229" s="26"/>
      <c r="J229" s="28"/>
      <c r="K229" s="13"/>
      <c r="L229" s="13"/>
    </row>
    <row r="230" spans="1:12" ht="12.75" customHeight="1">
      <c r="A230" s="103"/>
      <c r="B230" s="103"/>
      <c r="C230" s="103"/>
      <c r="D230" s="213"/>
      <c r="E230" s="103"/>
      <c r="F230" s="103"/>
      <c r="G230" s="103"/>
      <c r="H230" s="103"/>
      <c r="I230" s="26"/>
      <c r="J230" s="28"/>
      <c r="K230" s="13"/>
      <c r="L230" s="13"/>
    </row>
    <row r="231" spans="1:12" ht="15.75" customHeight="1"/>
    <row r="232" spans="1:12" ht="15.75" customHeight="1"/>
    <row r="233" spans="1:12" ht="15.75" customHeight="1"/>
    <row r="234" spans="1:12" ht="15.75" customHeight="1"/>
    <row r="235" spans="1:12" ht="15.75" customHeight="1"/>
    <row r="236" spans="1:12" ht="15.75" customHeight="1"/>
    <row r="237" spans="1:12" ht="15.75" customHeight="1"/>
    <row r="238" spans="1:12" ht="15.75" customHeight="1"/>
    <row r="239" spans="1:12" ht="15.75" customHeight="1"/>
    <row r="240" spans="1: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9">
    <mergeCell ref="B27:C27"/>
    <mergeCell ref="E19:F19"/>
    <mergeCell ref="E20:F20"/>
    <mergeCell ref="E12:F12"/>
    <mergeCell ref="E13:F13"/>
    <mergeCell ref="E14:F14"/>
    <mergeCell ref="E15:F15"/>
    <mergeCell ref="E16:F16"/>
    <mergeCell ref="E17:F17"/>
    <mergeCell ref="E18:F18"/>
    <mergeCell ref="E23:F23"/>
    <mergeCell ref="B23:C23"/>
    <mergeCell ref="B24:C24"/>
    <mergeCell ref="B25:C25"/>
    <mergeCell ref="B26:C26"/>
    <mergeCell ref="B19:C19"/>
    <mergeCell ref="A1:H1"/>
    <mergeCell ref="B20:C20"/>
    <mergeCell ref="B21:C21"/>
    <mergeCell ref="E21:F21"/>
    <mergeCell ref="B22:C22"/>
    <mergeCell ref="E22:F22"/>
    <mergeCell ref="E3:F3"/>
    <mergeCell ref="E4:F4"/>
    <mergeCell ref="E5:F5"/>
    <mergeCell ref="G5:H5"/>
    <mergeCell ref="B2:C2"/>
    <mergeCell ref="E2:F2"/>
    <mergeCell ref="G2:H2"/>
    <mergeCell ref="B3:C3"/>
    <mergeCell ref="G3:H3"/>
    <mergeCell ref="E6:F6"/>
    <mergeCell ref="E7:F7"/>
    <mergeCell ref="G7:H7"/>
    <mergeCell ref="B4:C4"/>
    <mergeCell ref="B5:C5"/>
    <mergeCell ref="B6:C6"/>
    <mergeCell ref="B7:C7"/>
    <mergeCell ref="G4:H4"/>
    <mergeCell ref="G6:H6"/>
    <mergeCell ref="B8:C8"/>
    <mergeCell ref="B9:C9"/>
    <mergeCell ref="B10:C10"/>
    <mergeCell ref="E8:F8"/>
    <mergeCell ref="G8:H8"/>
    <mergeCell ref="E9:F9"/>
    <mergeCell ref="G9:H9"/>
    <mergeCell ref="E10:F10"/>
    <mergeCell ref="G10:H10"/>
    <mergeCell ref="G12:H12"/>
    <mergeCell ref="B12:C12"/>
    <mergeCell ref="B13:C13"/>
    <mergeCell ref="B14:C14"/>
    <mergeCell ref="B15:C15"/>
    <mergeCell ref="B16:C16"/>
    <mergeCell ref="B17:C17"/>
    <mergeCell ref="B18:C18"/>
    <mergeCell ref="G13:H13"/>
    <mergeCell ref="G14:H14"/>
    <mergeCell ref="G15:H15"/>
    <mergeCell ref="G16:H16"/>
    <mergeCell ref="G17:H17"/>
    <mergeCell ref="G18:H18"/>
    <mergeCell ref="G19:H19"/>
    <mergeCell ref="G27:H27"/>
    <mergeCell ref="A28:H28"/>
    <mergeCell ref="A30:C30"/>
    <mergeCell ref="D30:H30"/>
    <mergeCell ref="G20:H20"/>
    <mergeCell ref="G21:H21"/>
    <mergeCell ref="G22:H22"/>
    <mergeCell ref="G23:H23"/>
    <mergeCell ref="G24:H24"/>
    <mergeCell ref="G25:H25"/>
    <mergeCell ref="G26:H26"/>
    <mergeCell ref="E24:F24"/>
    <mergeCell ref="E25:F25"/>
    <mergeCell ref="E26:F26"/>
    <mergeCell ref="E27:F27"/>
  </mergeCells>
  <pageMargins left="0.87" right="0.44" top="0.75" bottom="0.75" header="0" footer="0"/>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Y1000"/>
  <sheetViews>
    <sheetView showGridLines="0" view="pageBreakPreview" zoomScale="150" zoomScaleNormal="130" zoomScaleSheetLayoutView="150" workbookViewId="0"/>
  </sheetViews>
  <sheetFormatPr baseColWidth="10" defaultColWidth="14.42578125" defaultRowHeight="15" customHeight="1"/>
  <cols>
    <col min="1" max="1" width="1.85546875" style="105" customWidth="1"/>
    <col min="2" max="2" width="43.28515625" style="105" customWidth="1"/>
    <col min="3" max="4" width="10.140625" style="105" customWidth="1"/>
    <col min="5" max="5" width="43.28515625" style="105" customWidth="1"/>
    <col min="6" max="7" width="10.140625" style="105" customWidth="1"/>
    <col min="8" max="8" width="0.85546875" style="105" customWidth="1"/>
    <col min="9" max="9" width="12" style="105" customWidth="1"/>
    <col min="10" max="10" width="11.85546875" style="105" bestFit="1" customWidth="1"/>
    <col min="11" max="12" width="8.140625" style="146" customWidth="1"/>
    <col min="13" max="25" width="8.140625" style="105" customWidth="1"/>
    <col min="26" max="16384" width="14.42578125" style="105"/>
  </cols>
  <sheetData>
    <row r="1" spans="2:25" ht="8.25" customHeight="1">
      <c r="B1" s="420" t="s">
        <v>276</v>
      </c>
      <c r="C1" s="420"/>
      <c r="D1" s="420"/>
      <c r="E1" s="420"/>
      <c r="F1" s="420"/>
      <c r="G1" s="420"/>
      <c r="H1" s="102"/>
      <c r="I1" s="103"/>
      <c r="J1" s="103"/>
      <c r="K1" s="104"/>
      <c r="L1" s="104"/>
      <c r="M1" s="103"/>
      <c r="N1" s="103"/>
      <c r="O1" s="103"/>
      <c r="P1" s="103"/>
      <c r="Q1" s="103"/>
      <c r="R1" s="103"/>
      <c r="S1" s="103"/>
      <c r="T1" s="103"/>
      <c r="U1" s="103"/>
      <c r="V1" s="103"/>
      <c r="W1" s="103"/>
      <c r="X1" s="103"/>
      <c r="Y1" s="103"/>
    </row>
    <row r="2" spans="2:25" ht="8.25" customHeight="1">
      <c r="B2" s="420" t="s">
        <v>186</v>
      </c>
      <c r="C2" s="420"/>
      <c r="D2" s="420"/>
      <c r="E2" s="420"/>
      <c r="F2" s="420"/>
      <c r="G2" s="420"/>
      <c r="H2" s="102"/>
      <c r="I2" s="103"/>
      <c r="J2" s="103"/>
      <c r="K2" s="104"/>
      <c r="L2" s="104"/>
      <c r="M2" s="103"/>
      <c r="N2" s="103"/>
      <c r="O2" s="103"/>
      <c r="P2" s="103"/>
      <c r="Q2" s="103"/>
      <c r="R2" s="103"/>
      <c r="S2" s="103"/>
      <c r="T2" s="103"/>
      <c r="U2" s="103"/>
      <c r="V2" s="103"/>
      <c r="W2" s="103"/>
      <c r="X2" s="103"/>
      <c r="Y2" s="103"/>
    </row>
    <row r="3" spans="2:25" ht="8.25" customHeight="1">
      <c r="B3" s="420" t="s">
        <v>187</v>
      </c>
      <c r="C3" s="420"/>
      <c r="D3" s="420"/>
      <c r="E3" s="420"/>
      <c r="F3" s="420"/>
      <c r="G3" s="420"/>
      <c r="H3" s="102"/>
      <c r="I3" s="103"/>
      <c r="J3" s="103"/>
      <c r="K3" s="104"/>
      <c r="L3" s="104"/>
      <c r="M3" s="103"/>
      <c r="N3" s="103"/>
      <c r="O3" s="103"/>
      <c r="P3" s="103"/>
      <c r="Q3" s="103"/>
      <c r="R3" s="103"/>
      <c r="S3" s="103"/>
      <c r="T3" s="103"/>
      <c r="U3" s="103"/>
      <c r="V3" s="103"/>
      <c r="W3" s="103"/>
      <c r="X3" s="103"/>
      <c r="Y3" s="103"/>
    </row>
    <row r="4" spans="2:25" ht="8.25" customHeight="1">
      <c r="B4" s="420" t="s">
        <v>266</v>
      </c>
      <c r="C4" s="420"/>
      <c r="D4" s="420"/>
      <c r="E4" s="420"/>
      <c r="F4" s="420"/>
      <c r="G4" s="420"/>
      <c r="H4" s="102"/>
      <c r="I4" s="103"/>
      <c r="J4" s="103"/>
      <c r="K4" s="104"/>
      <c r="L4" s="104"/>
      <c r="M4" s="103"/>
      <c r="N4" s="103"/>
      <c r="O4" s="103"/>
      <c r="P4" s="103"/>
      <c r="Q4" s="103"/>
      <c r="R4" s="103"/>
      <c r="S4" s="103"/>
      <c r="T4" s="103"/>
      <c r="U4" s="103"/>
      <c r="V4" s="103"/>
      <c r="W4" s="103"/>
      <c r="X4" s="103"/>
      <c r="Y4" s="103"/>
    </row>
    <row r="5" spans="2:25" ht="8.25" customHeight="1">
      <c r="B5" s="473" t="s">
        <v>188</v>
      </c>
      <c r="C5" s="473"/>
      <c r="D5" s="473"/>
      <c r="E5" s="473"/>
      <c r="F5" s="473"/>
      <c r="G5" s="473"/>
      <c r="H5" s="102"/>
      <c r="I5" s="103"/>
      <c r="J5" s="103"/>
      <c r="K5" s="104"/>
      <c r="L5" s="104"/>
      <c r="M5" s="103"/>
      <c r="N5" s="103"/>
      <c r="O5" s="103"/>
      <c r="P5" s="103"/>
      <c r="Q5" s="103"/>
      <c r="R5" s="103"/>
      <c r="S5" s="103"/>
      <c r="T5" s="103"/>
      <c r="U5" s="103"/>
      <c r="V5" s="103"/>
      <c r="W5" s="103"/>
      <c r="X5" s="103"/>
      <c r="Y5" s="103"/>
    </row>
    <row r="6" spans="2:25" ht="27" customHeight="1">
      <c r="B6" s="106" t="s">
        <v>0</v>
      </c>
      <c r="C6" s="106" t="s">
        <v>268</v>
      </c>
      <c r="D6" s="106" t="s">
        <v>269</v>
      </c>
      <c r="E6" s="106" t="s">
        <v>0</v>
      </c>
      <c r="F6" s="106" t="s">
        <v>268</v>
      </c>
      <c r="G6" s="106" t="s">
        <v>269</v>
      </c>
      <c r="H6" s="103"/>
      <c r="I6" s="103"/>
      <c r="J6" s="103"/>
      <c r="K6" s="104"/>
      <c r="L6" s="104"/>
      <c r="M6" s="103"/>
      <c r="N6" s="103"/>
      <c r="O6" s="103"/>
      <c r="P6" s="103"/>
      <c r="Q6" s="103"/>
      <c r="R6" s="103"/>
      <c r="S6" s="103"/>
      <c r="T6" s="103"/>
      <c r="U6" s="103"/>
      <c r="V6" s="103"/>
      <c r="W6" s="103"/>
      <c r="X6" s="103"/>
      <c r="Y6" s="103"/>
    </row>
    <row r="7" spans="2:25" ht="11.25" customHeight="1">
      <c r="B7" s="107" t="s">
        <v>1</v>
      </c>
      <c r="C7" s="108"/>
      <c r="D7" s="108"/>
      <c r="E7" s="109" t="s">
        <v>2</v>
      </c>
      <c r="F7" s="110"/>
      <c r="G7" s="111"/>
      <c r="H7" s="103"/>
      <c r="I7" s="103"/>
      <c r="J7" s="103"/>
      <c r="K7" s="104"/>
      <c r="L7" s="104"/>
      <c r="M7" s="103"/>
      <c r="N7" s="103"/>
      <c r="O7" s="103"/>
      <c r="P7" s="103"/>
      <c r="Q7" s="103"/>
      <c r="R7" s="103"/>
      <c r="S7" s="103"/>
      <c r="T7" s="103"/>
      <c r="U7" s="103"/>
      <c r="V7" s="103"/>
      <c r="W7" s="103"/>
      <c r="X7" s="103"/>
      <c r="Y7" s="103"/>
    </row>
    <row r="8" spans="2:25" ht="11.25" customHeight="1">
      <c r="B8" s="107" t="s">
        <v>3</v>
      </c>
      <c r="C8" s="108"/>
      <c r="D8" s="108"/>
      <c r="E8" s="109" t="s">
        <v>4</v>
      </c>
      <c r="F8" s="110"/>
      <c r="G8" s="111"/>
      <c r="H8" s="103"/>
      <c r="I8" s="103"/>
      <c r="J8" s="103"/>
      <c r="K8" s="104"/>
      <c r="L8" s="104"/>
      <c r="M8" s="103"/>
      <c r="N8" s="103"/>
      <c r="O8" s="103"/>
      <c r="P8" s="103"/>
      <c r="Q8" s="103"/>
      <c r="R8" s="103"/>
      <c r="S8" s="103"/>
      <c r="T8" s="103"/>
      <c r="U8" s="103"/>
      <c r="V8" s="103"/>
      <c r="W8" s="103"/>
      <c r="X8" s="103"/>
      <c r="Y8" s="103"/>
    </row>
    <row r="9" spans="2:25" ht="11.25" customHeight="1">
      <c r="B9" s="112" t="s">
        <v>124</v>
      </c>
      <c r="C9" s="113">
        <v>2616240779</v>
      </c>
      <c r="D9" s="113">
        <v>2022870013</v>
      </c>
      <c r="E9" s="112" t="s">
        <v>127</v>
      </c>
      <c r="F9" s="114">
        <v>3216482158.5900002</v>
      </c>
      <c r="G9" s="113">
        <v>5820685290</v>
      </c>
      <c r="H9" s="115"/>
      <c r="I9" s="116"/>
      <c r="J9" s="116"/>
      <c r="K9" s="117"/>
      <c r="L9" s="117"/>
      <c r="M9" s="103"/>
      <c r="N9" s="103"/>
      <c r="O9" s="103"/>
      <c r="P9" s="103"/>
      <c r="Q9" s="103"/>
      <c r="R9" s="103"/>
      <c r="S9" s="103"/>
      <c r="T9" s="103"/>
      <c r="U9" s="103"/>
      <c r="V9" s="103"/>
      <c r="W9" s="103"/>
      <c r="X9" s="103"/>
      <c r="Y9" s="103"/>
    </row>
    <row r="10" spans="2:25" ht="11.25" customHeight="1">
      <c r="B10" s="118" t="s">
        <v>189</v>
      </c>
      <c r="C10" s="119">
        <v>330233</v>
      </c>
      <c r="D10" s="119">
        <v>494106</v>
      </c>
      <c r="E10" s="118" t="s">
        <v>190</v>
      </c>
      <c r="F10" s="119">
        <v>47375864</v>
      </c>
      <c r="G10" s="119">
        <v>242739975</v>
      </c>
      <c r="H10" s="103"/>
      <c r="I10" s="116"/>
      <c r="J10" s="116"/>
      <c r="K10" s="117"/>
      <c r="L10" s="117"/>
      <c r="M10" s="103"/>
      <c r="N10" s="103"/>
      <c r="O10" s="103"/>
      <c r="P10" s="103"/>
      <c r="Q10" s="103"/>
      <c r="R10" s="103"/>
      <c r="S10" s="103"/>
      <c r="T10" s="103"/>
      <c r="U10" s="103"/>
      <c r="V10" s="103"/>
      <c r="W10" s="103"/>
      <c r="X10" s="103"/>
      <c r="Y10" s="103"/>
    </row>
    <row r="11" spans="2:25" ht="11.25" customHeight="1">
      <c r="B11" s="118" t="s">
        <v>191</v>
      </c>
      <c r="C11" s="119">
        <v>1390394346</v>
      </c>
      <c r="D11" s="119">
        <v>1269027985</v>
      </c>
      <c r="E11" s="118" t="s">
        <v>192</v>
      </c>
      <c r="F11" s="119">
        <v>272009356</v>
      </c>
      <c r="G11" s="119">
        <v>852149718</v>
      </c>
      <c r="H11" s="103"/>
      <c r="I11" s="116"/>
      <c r="J11" s="116"/>
      <c r="K11" s="117"/>
      <c r="L11" s="117"/>
      <c r="M11" s="103"/>
      <c r="N11" s="103"/>
      <c r="O11" s="103"/>
      <c r="P11" s="103"/>
      <c r="Q11" s="103"/>
      <c r="R11" s="103"/>
      <c r="S11" s="103"/>
      <c r="T11" s="103"/>
      <c r="U11" s="103"/>
      <c r="V11" s="103"/>
      <c r="W11" s="103"/>
      <c r="X11" s="103"/>
      <c r="Y11" s="103"/>
    </row>
    <row r="12" spans="2:25" ht="11.25" customHeight="1">
      <c r="B12" s="118" t="s">
        <v>193</v>
      </c>
      <c r="C12" s="119">
        <v>343217136</v>
      </c>
      <c r="D12" s="119">
        <v>663821515</v>
      </c>
      <c r="E12" s="118" t="s">
        <v>194</v>
      </c>
      <c r="F12" s="119">
        <v>126232735</v>
      </c>
      <c r="G12" s="119">
        <v>564940210</v>
      </c>
      <c r="H12" s="103"/>
      <c r="I12" s="116"/>
      <c r="J12" s="116"/>
      <c r="K12" s="117"/>
      <c r="L12" s="117"/>
      <c r="M12" s="103"/>
      <c r="N12" s="103"/>
      <c r="O12" s="103"/>
      <c r="P12" s="103"/>
      <c r="Q12" s="103"/>
      <c r="R12" s="103"/>
      <c r="S12" s="103"/>
      <c r="T12" s="103"/>
      <c r="U12" s="103"/>
      <c r="V12" s="103"/>
      <c r="W12" s="103"/>
      <c r="X12" s="103"/>
      <c r="Y12" s="103"/>
    </row>
    <row r="13" spans="2:25" ht="11.25" customHeight="1">
      <c r="B13" s="118" t="s">
        <v>195</v>
      </c>
      <c r="C13" s="119">
        <v>881727051</v>
      </c>
      <c r="D13" s="119">
        <v>88954394</v>
      </c>
      <c r="E13" s="118" t="s">
        <v>196</v>
      </c>
      <c r="F13" s="119">
        <v>0</v>
      </c>
      <c r="G13" s="119">
        <v>0</v>
      </c>
      <c r="H13" s="103"/>
      <c r="I13" s="116"/>
      <c r="J13" s="116"/>
      <c r="K13" s="117"/>
      <c r="L13" s="117"/>
      <c r="M13" s="103"/>
      <c r="N13" s="103"/>
      <c r="O13" s="103"/>
      <c r="P13" s="103"/>
      <c r="Q13" s="103"/>
      <c r="R13" s="103"/>
      <c r="S13" s="103"/>
      <c r="T13" s="103"/>
      <c r="U13" s="103"/>
      <c r="V13" s="103"/>
      <c r="W13" s="103"/>
      <c r="X13" s="103"/>
      <c r="Y13" s="103"/>
    </row>
    <row r="14" spans="2:25" ht="11.25" customHeight="1">
      <c r="B14" s="118" t="s">
        <v>197</v>
      </c>
      <c r="C14" s="119">
        <v>0</v>
      </c>
      <c r="D14" s="119">
        <v>0</v>
      </c>
      <c r="E14" s="118" t="s">
        <v>198</v>
      </c>
      <c r="F14" s="119">
        <v>149738978</v>
      </c>
      <c r="G14" s="119">
        <v>555719793</v>
      </c>
      <c r="H14" s="103"/>
      <c r="I14" s="116"/>
      <c r="J14" s="116"/>
      <c r="K14" s="117"/>
      <c r="L14" s="117"/>
      <c r="M14" s="103"/>
      <c r="N14" s="103"/>
      <c r="O14" s="103"/>
      <c r="P14" s="103"/>
      <c r="Q14" s="103"/>
      <c r="R14" s="103"/>
      <c r="S14" s="103"/>
      <c r="T14" s="103"/>
      <c r="U14" s="103"/>
      <c r="V14" s="103"/>
      <c r="W14" s="103"/>
      <c r="X14" s="103"/>
      <c r="Y14" s="103"/>
    </row>
    <row r="15" spans="2:25" ht="20.25" customHeight="1">
      <c r="B15" s="118" t="s">
        <v>199</v>
      </c>
      <c r="C15" s="119">
        <v>572013</v>
      </c>
      <c r="D15" s="119">
        <v>572013</v>
      </c>
      <c r="E15" s="118" t="s">
        <v>200</v>
      </c>
      <c r="F15" s="119">
        <v>29647536</v>
      </c>
      <c r="G15" s="119">
        <v>8510199</v>
      </c>
      <c r="H15" s="103"/>
      <c r="I15" s="116"/>
      <c r="J15" s="116"/>
      <c r="K15" s="117"/>
      <c r="L15" s="117"/>
      <c r="M15" s="103"/>
      <c r="N15" s="103"/>
      <c r="O15" s="103"/>
      <c r="P15" s="103"/>
      <c r="Q15" s="103"/>
      <c r="R15" s="103"/>
      <c r="S15" s="103"/>
      <c r="T15" s="103"/>
      <c r="U15" s="103"/>
      <c r="V15" s="103"/>
      <c r="W15" s="103"/>
      <c r="X15" s="103"/>
      <c r="Y15" s="103"/>
    </row>
    <row r="16" spans="2:25" ht="11.25" customHeight="1">
      <c r="B16" s="118" t="s">
        <v>201</v>
      </c>
      <c r="C16" s="119">
        <v>0</v>
      </c>
      <c r="D16" s="119">
        <v>0</v>
      </c>
      <c r="E16" s="118" t="s">
        <v>202</v>
      </c>
      <c r="F16" s="119">
        <v>626363108</v>
      </c>
      <c r="G16" s="119">
        <v>1289280476</v>
      </c>
      <c r="H16" s="103"/>
      <c r="I16" s="116"/>
      <c r="J16" s="116"/>
      <c r="K16" s="117"/>
      <c r="L16" s="117"/>
      <c r="M16" s="103"/>
      <c r="N16" s="103"/>
      <c r="O16" s="103"/>
      <c r="P16" s="103"/>
      <c r="Q16" s="103"/>
      <c r="R16" s="103"/>
      <c r="S16" s="103"/>
      <c r="T16" s="103"/>
      <c r="U16" s="103"/>
      <c r="V16" s="103"/>
      <c r="W16" s="103"/>
      <c r="X16" s="103"/>
      <c r="Y16" s="103"/>
    </row>
    <row r="17" spans="2:25" ht="11.25" customHeight="1">
      <c r="B17" s="120" t="s">
        <v>125</v>
      </c>
      <c r="C17" s="113">
        <v>5709118693.5900002</v>
      </c>
      <c r="D17" s="113">
        <v>7746786444</v>
      </c>
      <c r="E17" s="118" t="s">
        <v>203</v>
      </c>
      <c r="F17" s="119">
        <v>0</v>
      </c>
      <c r="G17" s="119">
        <v>0</v>
      </c>
      <c r="H17" s="103"/>
      <c r="I17" s="116"/>
      <c r="J17" s="116"/>
      <c r="K17" s="117"/>
      <c r="L17" s="117"/>
      <c r="M17" s="103"/>
      <c r="N17" s="103"/>
      <c r="O17" s="103"/>
      <c r="P17" s="103"/>
      <c r="Q17" s="103"/>
      <c r="R17" s="103"/>
      <c r="S17" s="103"/>
      <c r="T17" s="103"/>
      <c r="U17" s="103"/>
      <c r="V17" s="103"/>
      <c r="W17" s="103"/>
      <c r="X17" s="103"/>
      <c r="Y17" s="103"/>
    </row>
    <row r="18" spans="2:25" ht="11.25" customHeight="1">
      <c r="B18" s="121" t="s">
        <v>204</v>
      </c>
      <c r="C18" s="119">
        <v>0</v>
      </c>
      <c r="D18" s="119">
        <v>0</v>
      </c>
      <c r="E18" s="118" t="s">
        <v>205</v>
      </c>
      <c r="F18" s="119">
        <v>1965114580.5900002</v>
      </c>
      <c r="G18" s="119">
        <v>2307344919</v>
      </c>
      <c r="H18" s="103"/>
      <c r="I18" s="116"/>
      <c r="J18" s="116"/>
      <c r="K18" s="117"/>
      <c r="L18" s="117"/>
      <c r="M18" s="103"/>
      <c r="N18" s="103"/>
      <c r="O18" s="103"/>
      <c r="P18" s="103"/>
      <c r="Q18" s="103"/>
      <c r="R18" s="103"/>
      <c r="S18" s="103"/>
      <c r="T18" s="103"/>
      <c r="U18" s="103"/>
      <c r="V18" s="103"/>
      <c r="W18" s="103"/>
      <c r="X18" s="103"/>
      <c r="Y18" s="103"/>
    </row>
    <row r="19" spans="2:25" ht="11.25" customHeight="1">
      <c r="B19" s="121" t="s">
        <v>206</v>
      </c>
      <c r="C19" s="119">
        <v>34372472</v>
      </c>
      <c r="D19" s="119">
        <v>51719438</v>
      </c>
      <c r="E19" s="112" t="s">
        <v>6</v>
      </c>
      <c r="F19" s="114">
        <v>0</v>
      </c>
      <c r="G19" s="113">
        <v>300000000</v>
      </c>
      <c r="H19" s="103"/>
      <c r="I19" s="116"/>
      <c r="J19" s="116"/>
      <c r="K19" s="117"/>
      <c r="L19" s="117"/>
      <c r="M19" s="103"/>
      <c r="N19" s="103"/>
      <c r="O19" s="103"/>
      <c r="P19" s="103"/>
      <c r="Q19" s="103"/>
      <c r="R19" s="103"/>
      <c r="S19" s="103"/>
      <c r="T19" s="103"/>
      <c r="U19" s="103"/>
      <c r="V19" s="103"/>
      <c r="W19" s="103"/>
      <c r="X19" s="103"/>
      <c r="Y19" s="103"/>
    </row>
    <row r="20" spans="2:25" ht="11.25" customHeight="1">
      <c r="B20" s="121" t="s">
        <v>207</v>
      </c>
      <c r="C20" s="119">
        <v>735008808.61000001</v>
      </c>
      <c r="D20" s="119">
        <v>2446053132</v>
      </c>
      <c r="E20" s="118" t="s">
        <v>208</v>
      </c>
      <c r="F20" s="122">
        <v>0</v>
      </c>
      <c r="G20" s="119">
        <v>300000000</v>
      </c>
      <c r="H20" s="103"/>
      <c r="I20" s="116"/>
      <c r="J20" s="116"/>
      <c r="K20" s="117"/>
      <c r="L20" s="117"/>
      <c r="M20" s="103"/>
      <c r="N20" s="103"/>
      <c r="O20" s="103"/>
      <c r="P20" s="103"/>
      <c r="Q20" s="103"/>
      <c r="R20" s="103"/>
      <c r="S20" s="103"/>
      <c r="T20" s="103"/>
      <c r="U20" s="103"/>
      <c r="V20" s="103"/>
      <c r="W20" s="103"/>
      <c r="X20" s="103"/>
      <c r="Y20" s="103"/>
    </row>
    <row r="21" spans="2:25" ht="20.25" customHeight="1">
      <c r="B21" s="121" t="s">
        <v>209</v>
      </c>
      <c r="C21" s="119">
        <v>737522835</v>
      </c>
      <c r="D21" s="119">
        <v>850259798</v>
      </c>
      <c r="E21" s="118" t="s">
        <v>210</v>
      </c>
      <c r="F21" s="122">
        <v>0</v>
      </c>
      <c r="G21" s="119">
        <v>0</v>
      </c>
      <c r="H21" s="103"/>
      <c r="I21" s="116"/>
      <c r="J21" s="116"/>
      <c r="K21" s="117"/>
      <c r="L21" s="117"/>
      <c r="M21" s="103"/>
      <c r="N21" s="103"/>
      <c r="O21" s="103"/>
      <c r="P21" s="103"/>
      <c r="Q21" s="103"/>
      <c r="R21" s="103"/>
      <c r="S21" s="103"/>
      <c r="T21" s="103"/>
      <c r="U21" s="103"/>
      <c r="V21" s="103"/>
      <c r="W21" s="103"/>
      <c r="X21" s="103"/>
      <c r="Y21" s="103"/>
    </row>
    <row r="22" spans="2:25" ht="11.25" customHeight="1">
      <c r="B22" s="121" t="s">
        <v>211</v>
      </c>
      <c r="C22" s="119">
        <v>356736654.63999999</v>
      </c>
      <c r="D22" s="119">
        <v>664387993</v>
      </c>
      <c r="E22" s="118" t="s">
        <v>212</v>
      </c>
      <c r="F22" s="122">
        <v>0</v>
      </c>
      <c r="G22" s="119">
        <v>0</v>
      </c>
      <c r="H22" s="103"/>
      <c r="I22" s="116"/>
      <c r="J22" s="116"/>
      <c r="K22" s="117"/>
      <c r="L22" s="117"/>
      <c r="M22" s="103"/>
      <c r="N22" s="103"/>
      <c r="O22" s="103"/>
      <c r="P22" s="103"/>
      <c r="Q22" s="103"/>
      <c r="R22" s="103"/>
      <c r="S22" s="103"/>
      <c r="T22" s="103"/>
      <c r="U22" s="103"/>
      <c r="V22" s="103"/>
      <c r="W22" s="103"/>
      <c r="X22" s="103"/>
      <c r="Y22" s="103"/>
    </row>
    <row r="23" spans="2:25" ht="11.25" customHeight="1">
      <c r="B23" s="121" t="s">
        <v>213</v>
      </c>
      <c r="C23" s="119">
        <v>282740587.34000003</v>
      </c>
      <c r="D23" s="119">
        <v>262221176</v>
      </c>
      <c r="E23" s="112" t="s">
        <v>8</v>
      </c>
      <c r="F23" s="114">
        <v>13960084</v>
      </c>
      <c r="G23" s="113">
        <v>0</v>
      </c>
      <c r="H23" s="103"/>
      <c r="I23" s="116"/>
      <c r="J23" s="116"/>
      <c r="K23" s="117"/>
      <c r="L23" s="117"/>
      <c r="M23" s="103"/>
      <c r="N23" s="103"/>
      <c r="O23" s="103"/>
      <c r="P23" s="103"/>
      <c r="Q23" s="103"/>
      <c r="R23" s="103"/>
      <c r="S23" s="103"/>
      <c r="T23" s="103"/>
      <c r="U23" s="103"/>
      <c r="V23" s="103"/>
      <c r="W23" s="103"/>
      <c r="X23" s="103"/>
      <c r="Y23" s="103"/>
    </row>
    <row r="24" spans="2:25" ht="11.25" customHeight="1">
      <c r="B24" s="121" t="s">
        <v>214</v>
      </c>
      <c r="C24" s="119">
        <v>3562737337</v>
      </c>
      <c r="D24" s="119">
        <v>3472144907</v>
      </c>
      <c r="E24" s="118" t="s">
        <v>215</v>
      </c>
      <c r="F24" s="122">
        <v>13960084</v>
      </c>
      <c r="G24" s="119">
        <v>0</v>
      </c>
      <c r="H24" s="103"/>
      <c r="I24" s="116"/>
      <c r="J24" s="116"/>
      <c r="K24" s="117"/>
      <c r="L24" s="117"/>
      <c r="M24" s="103"/>
      <c r="N24" s="103"/>
      <c r="O24" s="103"/>
      <c r="P24" s="103"/>
      <c r="Q24" s="103"/>
      <c r="R24" s="103"/>
      <c r="S24" s="103"/>
      <c r="T24" s="103"/>
      <c r="U24" s="103"/>
      <c r="V24" s="103"/>
      <c r="W24" s="103"/>
      <c r="X24" s="103"/>
      <c r="Y24" s="103"/>
    </row>
    <row r="25" spans="2:25" ht="11.25" customHeight="1">
      <c r="B25" s="120" t="s">
        <v>161</v>
      </c>
      <c r="C25" s="113">
        <v>150093762</v>
      </c>
      <c r="D25" s="113">
        <v>315063122</v>
      </c>
      <c r="E25" s="118" t="s">
        <v>216</v>
      </c>
      <c r="F25" s="123">
        <v>0</v>
      </c>
      <c r="G25" s="119">
        <v>0</v>
      </c>
      <c r="H25" s="103"/>
      <c r="I25" s="116"/>
      <c r="J25" s="116"/>
      <c r="K25" s="117"/>
      <c r="L25" s="117"/>
      <c r="M25" s="103"/>
      <c r="N25" s="103"/>
      <c r="O25" s="103"/>
      <c r="P25" s="103"/>
      <c r="Q25" s="103"/>
      <c r="R25" s="103"/>
      <c r="S25" s="103"/>
      <c r="T25" s="103"/>
      <c r="U25" s="103"/>
      <c r="V25" s="103"/>
      <c r="W25" s="103"/>
      <c r="X25" s="103"/>
      <c r="Y25" s="103"/>
    </row>
    <row r="26" spans="2:25" ht="20.25" customHeight="1">
      <c r="B26" s="121" t="s">
        <v>217</v>
      </c>
      <c r="C26" s="119">
        <v>24686197</v>
      </c>
      <c r="D26" s="119">
        <v>24711175</v>
      </c>
      <c r="E26" s="112" t="s">
        <v>10</v>
      </c>
      <c r="F26" s="114">
        <v>0</v>
      </c>
      <c r="G26" s="113">
        <v>0</v>
      </c>
      <c r="H26" s="103"/>
      <c r="I26" s="116"/>
      <c r="J26" s="116"/>
      <c r="K26" s="117"/>
      <c r="L26" s="117"/>
      <c r="M26" s="103"/>
      <c r="N26" s="103"/>
      <c r="O26" s="103"/>
      <c r="P26" s="103"/>
      <c r="Q26" s="103"/>
      <c r="R26" s="103"/>
      <c r="S26" s="103"/>
      <c r="T26" s="103"/>
      <c r="U26" s="103"/>
      <c r="V26" s="103"/>
      <c r="W26" s="103"/>
      <c r="X26" s="103"/>
      <c r="Y26" s="103"/>
    </row>
    <row r="27" spans="2:25" ht="20.25" customHeight="1">
      <c r="B27" s="121" t="s">
        <v>218</v>
      </c>
      <c r="C27" s="119">
        <v>0</v>
      </c>
      <c r="D27" s="119">
        <v>0</v>
      </c>
      <c r="E27" s="112" t="s">
        <v>12</v>
      </c>
      <c r="F27" s="114">
        <v>0</v>
      </c>
      <c r="G27" s="113">
        <v>0</v>
      </c>
      <c r="H27" s="103"/>
      <c r="I27" s="116"/>
      <c r="J27" s="116"/>
      <c r="K27" s="117"/>
      <c r="L27" s="117"/>
      <c r="M27" s="103"/>
      <c r="N27" s="103"/>
      <c r="O27" s="103"/>
      <c r="P27" s="103"/>
      <c r="Q27" s="103"/>
      <c r="R27" s="103"/>
      <c r="S27" s="103"/>
      <c r="T27" s="103"/>
      <c r="U27" s="103"/>
      <c r="V27" s="103"/>
      <c r="W27" s="103"/>
      <c r="X27" s="103"/>
      <c r="Y27" s="103"/>
    </row>
    <row r="28" spans="2:25" ht="20.25" customHeight="1">
      <c r="B28" s="121" t="s">
        <v>219</v>
      </c>
      <c r="C28" s="119">
        <v>0</v>
      </c>
      <c r="D28" s="119">
        <v>0</v>
      </c>
      <c r="E28" s="118" t="s">
        <v>220</v>
      </c>
      <c r="F28" s="122">
        <v>0</v>
      </c>
      <c r="G28" s="119">
        <v>0</v>
      </c>
      <c r="H28" s="103"/>
      <c r="I28" s="116"/>
      <c r="J28" s="116"/>
      <c r="K28" s="117"/>
      <c r="L28" s="117"/>
      <c r="M28" s="103"/>
      <c r="N28" s="103"/>
      <c r="O28" s="103"/>
      <c r="P28" s="103"/>
      <c r="Q28" s="103"/>
      <c r="R28" s="103"/>
      <c r="S28" s="103"/>
      <c r="T28" s="103"/>
      <c r="U28" s="103"/>
      <c r="V28" s="103"/>
      <c r="W28" s="103"/>
      <c r="X28" s="103"/>
      <c r="Y28" s="103"/>
    </row>
    <row r="29" spans="2:25" ht="11.25" customHeight="1">
      <c r="B29" s="121" t="s">
        <v>221</v>
      </c>
      <c r="C29" s="119">
        <v>125407566</v>
      </c>
      <c r="D29" s="119">
        <v>290351947</v>
      </c>
      <c r="E29" s="118" t="s">
        <v>222</v>
      </c>
      <c r="F29" s="122">
        <v>0</v>
      </c>
      <c r="G29" s="119">
        <v>0</v>
      </c>
      <c r="H29" s="103"/>
      <c r="I29" s="116"/>
      <c r="J29" s="116"/>
      <c r="K29" s="117"/>
      <c r="L29" s="117"/>
      <c r="M29" s="103"/>
      <c r="N29" s="103"/>
      <c r="O29" s="103"/>
      <c r="P29" s="103"/>
      <c r="Q29" s="103"/>
      <c r="R29" s="103"/>
      <c r="S29" s="103"/>
      <c r="T29" s="103"/>
      <c r="U29" s="103"/>
      <c r="V29" s="103"/>
      <c r="W29" s="103"/>
      <c r="X29" s="103"/>
      <c r="Y29" s="103"/>
    </row>
    <row r="30" spans="2:25" ht="11.25" customHeight="1">
      <c r="B30" s="121" t="s">
        <v>223</v>
      </c>
      <c r="C30" s="119"/>
      <c r="D30" s="119"/>
      <c r="E30" s="118" t="s">
        <v>224</v>
      </c>
      <c r="F30" s="122">
        <v>0</v>
      </c>
      <c r="G30" s="119">
        <v>0</v>
      </c>
      <c r="H30" s="103"/>
      <c r="I30" s="116"/>
      <c r="J30" s="116"/>
      <c r="K30" s="117"/>
      <c r="L30" s="117"/>
      <c r="M30" s="103"/>
      <c r="N30" s="103"/>
      <c r="O30" s="103"/>
      <c r="P30" s="103"/>
      <c r="Q30" s="103"/>
      <c r="R30" s="103"/>
      <c r="S30" s="103"/>
      <c r="T30" s="103"/>
      <c r="U30" s="103"/>
      <c r="V30" s="103"/>
      <c r="W30" s="103"/>
      <c r="X30" s="103"/>
      <c r="Y30" s="103"/>
    </row>
    <row r="31" spans="2:25" ht="20.25" customHeight="1">
      <c r="B31" s="120" t="s">
        <v>9</v>
      </c>
      <c r="C31" s="113">
        <v>0</v>
      </c>
      <c r="D31" s="113">
        <v>0</v>
      </c>
      <c r="E31" s="112" t="s">
        <v>225</v>
      </c>
      <c r="F31" s="114">
        <v>0</v>
      </c>
      <c r="G31" s="113">
        <v>0</v>
      </c>
      <c r="H31" s="103"/>
      <c r="I31" s="116"/>
      <c r="J31" s="116"/>
      <c r="K31" s="117"/>
      <c r="L31" s="117"/>
      <c r="M31" s="103"/>
      <c r="N31" s="103"/>
      <c r="O31" s="103"/>
      <c r="P31" s="103"/>
      <c r="Q31" s="103"/>
      <c r="R31" s="103"/>
      <c r="S31" s="103"/>
      <c r="T31" s="103"/>
      <c r="U31" s="103"/>
      <c r="V31" s="103"/>
      <c r="W31" s="103"/>
      <c r="X31" s="103"/>
      <c r="Y31" s="103"/>
    </row>
    <row r="32" spans="2:25" ht="11.25" customHeight="1">
      <c r="B32" s="121" t="s">
        <v>226</v>
      </c>
      <c r="C32" s="119">
        <v>0</v>
      </c>
      <c r="D32" s="119">
        <v>0</v>
      </c>
      <c r="E32" s="118" t="s">
        <v>227</v>
      </c>
      <c r="F32" s="122">
        <v>0</v>
      </c>
      <c r="G32" s="119">
        <v>0</v>
      </c>
      <c r="H32" s="103"/>
      <c r="I32" s="116"/>
      <c r="J32" s="116"/>
      <c r="K32" s="117"/>
      <c r="L32" s="117"/>
      <c r="M32" s="103"/>
      <c r="N32" s="103"/>
      <c r="O32" s="103"/>
      <c r="P32" s="103"/>
      <c r="Q32" s="103"/>
      <c r="R32" s="103"/>
      <c r="S32" s="103"/>
      <c r="T32" s="103"/>
      <c r="U32" s="103"/>
      <c r="V32" s="103"/>
      <c r="W32" s="103"/>
      <c r="X32" s="103"/>
      <c r="Y32" s="103"/>
    </row>
    <row r="33" spans="2:25" ht="11.25" customHeight="1">
      <c r="B33" s="121" t="s">
        <v>228</v>
      </c>
      <c r="C33" s="119">
        <v>0</v>
      </c>
      <c r="D33" s="119">
        <v>0</v>
      </c>
      <c r="E33" s="118" t="s">
        <v>229</v>
      </c>
      <c r="F33" s="122">
        <v>0</v>
      </c>
      <c r="G33" s="119">
        <v>0</v>
      </c>
      <c r="H33" s="103"/>
      <c r="I33" s="116"/>
      <c r="J33" s="116"/>
      <c r="K33" s="117"/>
      <c r="L33" s="117"/>
      <c r="M33" s="103"/>
      <c r="N33" s="103"/>
      <c r="O33" s="103"/>
      <c r="P33" s="103"/>
      <c r="Q33" s="103"/>
      <c r="R33" s="103"/>
      <c r="S33" s="103"/>
      <c r="T33" s="103"/>
      <c r="U33" s="103"/>
      <c r="V33" s="103"/>
      <c r="W33" s="103"/>
      <c r="X33" s="103"/>
      <c r="Y33" s="103"/>
    </row>
    <row r="34" spans="2:25" ht="11.25" customHeight="1">
      <c r="B34" s="121" t="s">
        <v>230</v>
      </c>
      <c r="C34" s="119">
        <v>0</v>
      </c>
      <c r="D34" s="119">
        <v>0</v>
      </c>
      <c r="E34" s="118" t="s">
        <v>231</v>
      </c>
      <c r="F34" s="122">
        <v>0</v>
      </c>
      <c r="G34" s="119">
        <v>0</v>
      </c>
      <c r="H34" s="103"/>
      <c r="I34" s="116"/>
      <c r="J34" s="116"/>
      <c r="K34" s="117"/>
      <c r="L34" s="117"/>
      <c r="M34" s="103"/>
      <c r="N34" s="103"/>
      <c r="O34" s="103"/>
      <c r="P34" s="103"/>
      <c r="Q34" s="103"/>
      <c r="R34" s="103"/>
      <c r="S34" s="103"/>
      <c r="T34" s="103"/>
      <c r="U34" s="103"/>
      <c r="V34" s="103"/>
      <c r="W34" s="103"/>
      <c r="X34" s="103"/>
      <c r="Y34" s="103"/>
    </row>
    <row r="35" spans="2:25" ht="20.25" customHeight="1">
      <c r="B35" s="121" t="s">
        <v>232</v>
      </c>
      <c r="C35" s="119">
        <v>0</v>
      </c>
      <c r="D35" s="119">
        <v>0</v>
      </c>
      <c r="E35" s="118" t="s">
        <v>233</v>
      </c>
      <c r="F35" s="122">
        <v>0</v>
      </c>
      <c r="G35" s="119">
        <v>0</v>
      </c>
      <c r="H35" s="103"/>
      <c r="I35" s="116"/>
      <c r="J35" s="116"/>
      <c r="K35" s="117"/>
      <c r="L35" s="117"/>
      <c r="M35" s="103"/>
      <c r="N35" s="103"/>
      <c r="O35" s="103"/>
      <c r="P35" s="103"/>
      <c r="Q35" s="103"/>
      <c r="R35" s="103"/>
      <c r="S35" s="103"/>
      <c r="T35" s="103"/>
      <c r="U35" s="103"/>
      <c r="V35" s="103"/>
      <c r="W35" s="103"/>
      <c r="X35" s="103"/>
      <c r="Y35" s="103"/>
    </row>
    <row r="36" spans="2:25" ht="20.25" customHeight="1">
      <c r="B36" s="121" t="s">
        <v>234</v>
      </c>
      <c r="C36" s="119">
        <v>0</v>
      </c>
      <c r="D36" s="119">
        <v>0</v>
      </c>
      <c r="E36" s="118" t="s">
        <v>235</v>
      </c>
      <c r="F36" s="122">
        <v>0</v>
      </c>
      <c r="G36" s="119">
        <v>0</v>
      </c>
      <c r="H36" s="103"/>
      <c r="I36" s="116"/>
      <c r="J36" s="116"/>
      <c r="K36" s="117"/>
      <c r="L36" s="117"/>
      <c r="M36" s="103"/>
      <c r="N36" s="103"/>
      <c r="O36" s="103"/>
      <c r="P36" s="103"/>
      <c r="Q36" s="103"/>
      <c r="R36" s="103"/>
      <c r="S36" s="103"/>
      <c r="T36" s="103"/>
      <c r="U36" s="103"/>
      <c r="V36" s="103"/>
      <c r="W36" s="103"/>
      <c r="X36" s="103"/>
      <c r="Y36" s="103"/>
    </row>
    <row r="37" spans="2:25" ht="11.25" customHeight="1">
      <c r="B37" s="124" t="s">
        <v>11</v>
      </c>
      <c r="C37" s="113">
        <v>0</v>
      </c>
      <c r="D37" s="113">
        <v>0</v>
      </c>
      <c r="E37" s="125" t="s">
        <v>236</v>
      </c>
      <c r="F37" s="122">
        <v>0</v>
      </c>
      <c r="G37" s="119">
        <v>0</v>
      </c>
      <c r="H37" s="103"/>
      <c r="I37" s="116"/>
      <c r="J37" s="116"/>
      <c r="K37" s="117"/>
      <c r="L37" s="117"/>
      <c r="M37" s="103"/>
      <c r="N37" s="103"/>
      <c r="O37" s="103"/>
      <c r="P37" s="103"/>
      <c r="Q37" s="103"/>
      <c r="R37" s="103"/>
      <c r="S37" s="103"/>
      <c r="T37" s="103"/>
      <c r="U37" s="103"/>
      <c r="V37" s="103"/>
      <c r="W37" s="103"/>
      <c r="X37" s="103"/>
      <c r="Y37" s="103"/>
    </row>
    <row r="38" spans="2:25" ht="11.25" customHeight="1">
      <c r="B38" s="126" t="s">
        <v>237</v>
      </c>
      <c r="C38" s="119">
        <v>0</v>
      </c>
      <c r="D38" s="119">
        <v>0</v>
      </c>
      <c r="E38" s="127" t="s">
        <v>16</v>
      </c>
      <c r="F38" s="114">
        <v>0</v>
      </c>
      <c r="G38" s="113">
        <v>0</v>
      </c>
      <c r="H38" s="103"/>
      <c r="I38" s="116"/>
      <c r="J38" s="116"/>
      <c r="K38" s="117"/>
      <c r="L38" s="117"/>
      <c r="M38" s="103"/>
      <c r="N38" s="103"/>
      <c r="O38" s="103"/>
      <c r="P38" s="103"/>
      <c r="Q38" s="103"/>
      <c r="R38" s="103"/>
      <c r="S38" s="103"/>
      <c r="T38" s="103"/>
      <c r="U38" s="103"/>
      <c r="V38" s="103"/>
      <c r="W38" s="103"/>
      <c r="X38" s="103"/>
      <c r="Y38" s="103"/>
    </row>
    <row r="39" spans="2:25" ht="11.25" customHeight="1">
      <c r="B39" s="120" t="s">
        <v>13</v>
      </c>
      <c r="C39" s="113">
        <v>0</v>
      </c>
      <c r="D39" s="113">
        <v>0</v>
      </c>
      <c r="E39" s="125" t="s">
        <v>238</v>
      </c>
      <c r="F39" s="122">
        <v>0</v>
      </c>
      <c r="G39" s="119">
        <v>0</v>
      </c>
      <c r="H39" s="103"/>
      <c r="I39" s="116"/>
      <c r="J39" s="116"/>
      <c r="K39" s="117"/>
      <c r="L39" s="117"/>
      <c r="M39" s="103"/>
      <c r="N39" s="103"/>
      <c r="O39" s="103"/>
      <c r="P39" s="103"/>
      <c r="Q39" s="103"/>
      <c r="R39" s="103"/>
      <c r="S39" s="103"/>
      <c r="T39" s="103"/>
      <c r="U39" s="103"/>
      <c r="V39" s="103"/>
      <c r="W39" s="103"/>
      <c r="X39" s="103"/>
      <c r="Y39" s="103"/>
    </row>
    <row r="40" spans="2:25" ht="20.25" customHeight="1">
      <c r="B40" s="121" t="s">
        <v>239</v>
      </c>
      <c r="C40" s="119">
        <v>0</v>
      </c>
      <c r="D40" s="119">
        <v>0</v>
      </c>
      <c r="E40" s="125" t="s">
        <v>240</v>
      </c>
      <c r="F40" s="122">
        <v>0</v>
      </c>
      <c r="G40" s="119">
        <v>0</v>
      </c>
      <c r="H40" s="103"/>
      <c r="I40" s="116"/>
      <c r="J40" s="116"/>
      <c r="K40" s="117"/>
      <c r="L40" s="117"/>
      <c r="M40" s="103"/>
      <c r="N40" s="103"/>
      <c r="O40" s="103"/>
      <c r="P40" s="103"/>
      <c r="Q40" s="103"/>
      <c r="R40" s="103"/>
      <c r="S40" s="103"/>
      <c r="T40" s="103"/>
      <c r="U40" s="103"/>
      <c r="V40" s="103"/>
      <c r="W40" s="103"/>
      <c r="X40" s="103"/>
      <c r="Y40" s="103"/>
    </row>
    <row r="41" spans="2:25" ht="11.25" customHeight="1">
      <c r="B41" s="126" t="s">
        <v>241</v>
      </c>
      <c r="C41" s="119">
        <v>0</v>
      </c>
      <c r="D41" s="119">
        <v>0</v>
      </c>
      <c r="E41" s="125" t="s">
        <v>242</v>
      </c>
      <c r="F41" s="122">
        <v>0</v>
      </c>
      <c r="G41" s="119">
        <v>0</v>
      </c>
      <c r="H41" s="103"/>
      <c r="I41" s="116"/>
      <c r="J41" s="116"/>
      <c r="K41" s="117"/>
      <c r="L41" s="117"/>
      <c r="M41" s="103"/>
      <c r="N41" s="103"/>
      <c r="O41" s="103"/>
      <c r="P41" s="103"/>
      <c r="Q41" s="103"/>
      <c r="R41" s="103"/>
      <c r="S41" s="103"/>
      <c r="T41" s="103"/>
      <c r="U41" s="103"/>
      <c r="V41" s="103"/>
      <c r="W41" s="103"/>
      <c r="X41" s="103"/>
      <c r="Y41" s="103"/>
    </row>
    <row r="42" spans="2:25" ht="11.25" customHeight="1">
      <c r="B42" s="124" t="s">
        <v>243</v>
      </c>
      <c r="C42" s="113">
        <v>0</v>
      </c>
      <c r="D42" s="113">
        <v>0</v>
      </c>
      <c r="E42" s="128" t="s">
        <v>129</v>
      </c>
      <c r="F42" s="114">
        <v>43235835</v>
      </c>
      <c r="G42" s="113">
        <v>37541896</v>
      </c>
      <c r="H42" s="103"/>
      <c r="I42" s="116"/>
      <c r="J42" s="116"/>
      <c r="K42" s="117"/>
      <c r="L42" s="117"/>
      <c r="M42" s="103"/>
      <c r="N42" s="103"/>
      <c r="O42" s="103"/>
      <c r="P42" s="103"/>
      <c r="Q42" s="103"/>
      <c r="R42" s="103"/>
      <c r="S42" s="103"/>
      <c r="T42" s="103"/>
      <c r="U42" s="103"/>
      <c r="V42" s="103"/>
      <c r="W42" s="103"/>
      <c r="X42" s="103"/>
      <c r="Y42" s="103"/>
    </row>
    <row r="43" spans="2:25" ht="11.25" customHeight="1">
      <c r="B43" s="126" t="s">
        <v>244</v>
      </c>
      <c r="C43" s="119">
        <v>0</v>
      </c>
      <c r="D43" s="119">
        <v>0</v>
      </c>
      <c r="E43" s="125" t="s">
        <v>245</v>
      </c>
      <c r="F43" s="122">
        <v>18295434</v>
      </c>
      <c r="G43" s="119">
        <v>19176280</v>
      </c>
      <c r="H43" s="103"/>
      <c r="I43" s="116"/>
      <c r="J43" s="116"/>
      <c r="K43" s="117"/>
      <c r="L43" s="117"/>
      <c r="M43" s="103"/>
      <c r="N43" s="103"/>
      <c r="O43" s="103"/>
      <c r="P43" s="103"/>
      <c r="Q43" s="103"/>
      <c r="R43" s="103"/>
      <c r="S43" s="103"/>
      <c r="T43" s="103"/>
      <c r="U43" s="103"/>
      <c r="V43" s="103"/>
      <c r="W43" s="103"/>
      <c r="X43" s="103"/>
      <c r="Y43" s="103"/>
    </row>
    <row r="44" spans="2:25" ht="11.25" customHeight="1">
      <c r="B44" s="121" t="s">
        <v>246</v>
      </c>
      <c r="C44" s="119">
        <v>0</v>
      </c>
      <c r="D44" s="119">
        <v>0</v>
      </c>
      <c r="E44" s="125" t="s">
        <v>247</v>
      </c>
      <c r="F44" s="122">
        <v>24291705</v>
      </c>
      <c r="G44" s="119">
        <v>17262859</v>
      </c>
      <c r="H44" s="103"/>
      <c r="I44" s="116"/>
      <c r="J44" s="116"/>
      <c r="K44" s="117"/>
      <c r="L44" s="117"/>
      <c r="M44" s="103"/>
      <c r="N44" s="103"/>
      <c r="O44" s="103"/>
      <c r="P44" s="103"/>
      <c r="Q44" s="103"/>
      <c r="R44" s="103"/>
      <c r="S44" s="103"/>
      <c r="T44" s="103"/>
      <c r="U44" s="103"/>
      <c r="V44" s="103"/>
      <c r="W44" s="103"/>
      <c r="X44" s="103"/>
      <c r="Y44" s="103"/>
    </row>
    <row r="45" spans="2:25" ht="20.25" customHeight="1">
      <c r="B45" s="121" t="s">
        <v>248</v>
      </c>
      <c r="C45" s="119">
        <v>0</v>
      </c>
      <c r="D45" s="119">
        <v>0</v>
      </c>
      <c r="E45" s="118" t="s">
        <v>249</v>
      </c>
      <c r="F45" s="122">
        <v>648696</v>
      </c>
      <c r="G45" s="119">
        <v>1102757</v>
      </c>
      <c r="H45" s="103"/>
      <c r="I45" s="116"/>
      <c r="J45" s="116"/>
      <c r="K45" s="117"/>
      <c r="L45" s="117"/>
      <c r="M45" s="103"/>
      <c r="N45" s="103"/>
      <c r="O45" s="103"/>
      <c r="P45" s="103"/>
      <c r="Q45" s="103"/>
      <c r="R45" s="103"/>
      <c r="S45" s="103"/>
      <c r="T45" s="103"/>
      <c r="U45" s="103"/>
      <c r="V45" s="103"/>
      <c r="W45" s="103"/>
      <c r="X45" s="103"/>
      <c r="Y45" s="103"/>
    </row>
    <row r="46" spans="2:25" ht="11.25" customHeight="1">
      <c r="B46" s="121" t="s">
        <v>250</v>
      </c>
      <c r="C46" s="119">
        <v>0</v>
      </c>
      <c r="D46" s="119">
        <v>0</v>
      </c>
      <c r="E46" s="129"/>
      <c r="F46" s="130"/>
      <c r="G46" s="131"/>
      <c r="H46" s="103"/>
      <c r="I46" s="116"/>
      <c r="J46" s="116"/>
      <c r="K46" s="117"/>
      <c r="L46" s="117"/>
      <c r="M46" s="103"/>
      <c r="N46" s="103"/>
      <c r="O46" s="103"/>
      <c r="P46" s="103"/>
      <c r="Q46" s="103"/>
      <c r="R46" s="103"/>
      <c r="S46" s="103"/>
      <c r="T46" s="103"/>
      <c r="U46" s="103"/>
      <c r="V46" s="103"/>
      <c r="W46" s="103"/>
      <c r="X46" s="103"/>
      <c r="Y46" s="103"/>
    </row>
    <row r="47" spans="2:25" ht="11.25" customHeight="1">
      <c r="B47" s="107" t="s">
        <v>251</v>
      </c>
      <c r="C47" s="113">
        <v>8475453234.5900002</v>
      </c>
      <c r="D47" s="113">
        <v>10084719579</v>
      </c>
      <c r="E47" s="109" t="s">
        <v>252</v>
      </c>
      <c r="F47" s="114">
        <v>3273678077.5900002</v>
      </c>
      <c r="G47" s="113">
        <v>6158227186</v>
      </c>
      <c r="H47" s="103"/>
      <c r="I47" s="116"/>
      <c r="J47" s="116"/>
      <c r="K47" s="117"/>
      <c r="L47" s="117"/>
      <c r="M47" s="103"/>
      <c r="N47" s="103"/>
      <c r="O47" s="103"/>
      <c r="P47" s="103"/>
      <c r="Q47" s="103"/>
      <c r="R47" s="103"/>
      <c r="S47" s="103"/>
      <c r="T47" s="103"/>
      <c r="U47" s="103"/>
      <c r="V47" s="103"/>
      <c r="W47" s="103"/>
      <c r="X47" s="103"/>
      <c r="Y47" s="103"/>
    </row>
    <row r="48" spans="2:25" ht="11.25" customHeight="1">
      <c r="B48" s="132"/>
      <c r="C48" s="113"/>
      <c r="D48" s="113"/>
      <c r="E48" s="109"/>
      <c r="F48" s="114"/>
      <c r="G48" s="113"/>
      <c r="H48" s="103"/>
      <c r="I48" s="116"/>
      <c r="J48" s="116"/>
      <c r="K48" s="117"/>
      <c r="L48" s="117"/>
      <c r="M48" s="103"/>
      <c r="N48" s="103"/>
      <c r="O48" s="103"/>
      <c r="P48" s="103"/>
      <c r="Q48" s="103"/>
      <c r="R48" s="103"/>
      <c r="S48" s="103"/>
      <c r="T48" s="103"/>
      <c r="U48" s="103"/>
      <c r="V48" s="103"/>
      <c r="W48" s="103"/>
      <c r="X48" s="103"/>
      <c r="Y48" s="103"/>
    </row>
    <row r="49" spans="2:25" ht="11.25" customHeight="1">
      <c r="B49" s="107" t="s">
        <v>20</v>
      </c>
      <c r="C49" s="133"/>
      <c r="D49" s="133"/>
      <c r="E49" s="109" t="s">
        <v>21</v>
      </c>
      <c r="F49" s="134"/>
      <c r="G49" s="133"/>
      <c r="H49" s="103"/>
      <c r="I49" s="116"/>
      <c r="J49" s="116"/>
      <c r="K49" s="117"/>
      <c r="L49" s="117"/>
      <c r="M49" s="103"/>
      <c r="N49" s="103"/>
      <c r="O49" s="103"/>
      <c r="P49" s="103"/>
      <c r="Q49" s="103"/>
      <c r="R49" s="103"/>
      <c r="S49" s="103"/>
      <c r="T49" s="103"/>
      <c r="U49" s="103"/>
      <c r="V49" s="103"/>
      <c r="W49" s="103"/>
      <c r="X49" s="103"/>
      <c r="Y49" s="103"/>
    </row>
    <row r="50" spans="2:25" ht="11.25" customHeight="1">
      <c r="B50" s="121" t="s">
        <v>162</v>
      </c>
      <c r="C50" s="119">
        <v>1604821694</v>
      </c>
      <c r="D50" s="119">
        <v>724090696</v>
      </c>
      <c r="E50" s="118" t="s">
        <v>130</v>
      </c>
      <c r="F50" s="122"/>
      <c r="G50" s="119"/>
      <c r="H50" s="103"/>
      <c r="I50" s="116"/>
      <c r="J50" s="116"/>
      <c r="K50" s="117"/>
      <c r="L50" s="117"/>
      <c r="M50" s="103"/>
      <c r="N50" s="103"/>
      <c r="O50" s="103"/>
      <c r="P50" s="103"/>
      <c r="Q50" s="103"/>
      <c r="R50" s="103"/>
      <c r="S50" s="103"/>
      <c r="T50" s="103"/>
      <c r="U50" s="103"/>
      <c r="V50" s="103"/>
      <c r="W50" s="103"/>
      <c r="X50" s="103"/>
      <c r="Y50" s="103"/>
    </row>
    <row r="51" spans="2:25" ht="11.25" customHeight="1">
      <c r="B51" s="121" t="s">
        <v>24</v>
      </c>
      <c r="C51" s="119">
        <v>24169</v>
      </c>
      <c r="D51" s="119">
        <v>24169</v>
      </c>
      <c r="E51" s="118" t="s">
        <v>25</v>
      </c>
      <c r="F51" s="122">
        <v>0</v>
      </c>
      <c r="G51" s="119">
        <v>0</v>
      </c>
      <c r="H51" s="103"/>
      <c r="I51" s="116"/>
      <c r="J51" s="116"/>
      <c r="K51" s="117"/>
      <c r="L51" s="117"/>
      <c r="M51" s="103"/>
      <c r="N51" s="103"/>
      <c r="O51" s="103"/>
      <c r="P51" s="103"/>
      <c r="Q51" s="103"/>
      <c r="R51" s="103"/>
      <c r="S51" s="103"/>
      <c r="T51" s="103"/>
      <c r="U51" s="103"/>
      <c r="V51" s="103"/>
      <c r="W51" s="103"/>
      <c r="X51" s="103"/>
      <c r="Y51" s="103"/>
    </row>
    <row r="52" spans="2:25" ht="11.25" customHeight="1">
      <c r="B52" s="121" t="s">
        <v>26</v>
      </c>
      <c r="C52" s="119">
        <v>17776402521</v>
      </c>
      <c r="D52" s="119">
        <v>14444674676</v>
      </c>
      <c r="E52" s="118" t="s">
        <v>131</v>
      </c>
      <c r="F52" s="119">
        <v>15561482035</v>
      </c>
      <c r="G52" s="119">
        <v>14487814650</v>
      </c>
      <c r="H52" s="103"/>
      <c r="I52" s="116"/>
      <c r="J52" s="116"/>
      <c r="K52" s="117"/>
      <c r="L52" s="117"/>
      <c r="M52" s="103"/>
      <c r="N52" s="103"/>
      <c r="O52" s="103"/>
      <c r="P52" s="103"/>
      <c r="Q52" s="103"/>
      <c r="R52" s="103"/>
      <c r="S52" s="103"/>
      <c r="T52" s="103"/>
      <c r="U52" s="103"/>
      <c r="V52" s="103"/>
      <c r="W52" s="103"/>
      <c r="X52" s="103"/>
      <c r="Y52" s="103"/>
    </row>
    <row r="53" spans="2:25" ht="11.25" customHeight="1">
      <c r="B53" s="121" t="s">
        <v>144</v>
      </c>
      <c r="C53" s="119">
        <v>3133733621</v>
      </c>
      <c r="D53" s="119">
        <v>3242992844</v>
      </c>
      <c r="E53" s="118" t="s">
        <v>28</v>
      </c>
      <c r="F53" s="119">
        <v>0</v>
      </c>
      <c r="G53" s="119">
        <v>0</v>
      </c>
      <c r="H53" s="103"/>
      <c r="I53" s="116"/>
      <c r="J53" s="116"/>
      <c r="K53" s="117"/>
      <c r="L53" s="117"/>
      <c r="M53" s="103"/>
      <c r="N53" s="103"/>
      <c r="O53" s="103"/>
      <c r="P53" s="103"/>
      <c r="Q53" s="103"/>
      <c r="R53" s="103"/>
      <c r="S53" s="103"/>
      <c r="T53" s="103"/>
      <c r="U53" s="103"/>
      <c r="V53" s="103"/>
      <c r="W53" s="103"/>
      <c r="X53" s="103"/>
      <c r="Y53" s="103"/>
    </row>
    <row r="54" spans="2:25" ht="20.25" customHeight="1">
      <c r="B54" s="121" t="s">
        <v>163</v>
      </c>
      <c r="C54" s="119">
        <v>225997218</v>
      </c>
      <c r="D54" s="119">
        <v>249896126</v>
      </c>
      <c r="E54" s="118" t="s">
        <v>29</v>
      </c>
      <c r="F54" s="119">
        <v>20761608</v>
      </c>
      <c r="G54" s="119">
        <v>21008476</v>
      </c>
      <c r="H54" s="103"/>
      <c r="I54" s="116"/>
      <c r="J54" s="116"/>
      <c r="K54" s="117"/>
      <c r="L54" s="117"/>
      <c r="M54" s="103"/>
      <c r="N54" s="103"/>
      <c r="O54" s="103"/>
      <c r="P54" s="103"/>
      <c r="Q54" s="103"/>
      <c r="R54" s="103"/>
      <c r="S54" s="103"/>
      <c r="T54" s="103"/>
      <c r="U54" s="103"/>
      <c r="V54" s="103"/>
      <c r="W54" s="103"/>
      <c r="X54" s="103"/>
      <c r="Y54" s="103"/>
    </row>
    <row r="55" spans="2:25" ht="11.25" customHeight="1">
      <c r="B55" s="121" t="s">
        <v>30</v>
      </c>
      <c r="C55" s="119">
        <v>-1517407308</v>
      </c>
      <c r="D55" s="119">
        <v>-1368319698</v>
      </c>
      <c r="E55" s="118" t="s">
        <v>31</v>
      </c>
      <c r="F55" s="122">
        <v>0</v>
      </c>
      <c r="G55" s="119">
        <v>44291</v>
      </c>
      <c r="H55" s="103"/>
      <c r="I55" s="116"/>
      <c r="J55" s="116"/>
      <c r="K55" s="117"/>
      <c r="L55" s="117"/>
      <c r="M55" s="103"/>
      <c r="N55" s="103"/>
      <c r="O55" s="103"/>
      <c r="P55" s="103"/>
      <c r="Q55" s="103"/>
      <c r="R55" s="103"/>
      <c r="S55" s="103"/>
      <c r="T55" s="103"/>
      <c r="U55" s="103"/>
      <c r="V55" s="103"/>
      <c r="W55" s="103"/>
      <c r="X55" s="103"/>
      <c r="Y55" s="103"/>
    </row>
    <row r="56" spans="2:25" ht="11.25" customHeight="1">
      <c r="B56" s="121" t="s">
        <v>32</v>
      </c>
      <c r="C56" s="119">
        <v>0</v>
      </c>
      <c r="D56" s="119">
        <v>0</v>
      </c>
      <c r="E56" s="109" t="s">
        <v>253</v>
      </c>
      <c r="F56" s="114">
        <v>15582243643</v>
      </c>
      <c r="G56" s="113">
        <v>14508867417</v>
      </c>
      <c r="H56" s="103"/>
      <c r="I56" s="116"/>
      <c r="J56" s="116"/>
      <c r="K56" s="117"/>
      <c r="L56" s="117"/>
      <c r="M56" s="103"/>
      <c r="N56" s="103"/>
      <c r="O56" s="103"/>
      <c r="P56" s="103"/>
      <c r="Q56" s="103"/>
      <c r="R56" s="103"/>
      <c r="S56" s="103"/>
      <c r="T56" s="103"/>
      <c r="U56" s="103"/>
      <c r="V56" s="103"/>
      <c r="W56" s="103"/>
      <c r="X56" s="103"/>
      <c r="Y56" s="103"/>
    </row>
    <row r="57" spans="2:25" ht="11.25" customHeight="1">
      <c r="B57" s="121" t="s">
        <v>33</v>
      </c>
      <c r="C57" s="119">
        <v>0</v>
      </c>
      <c r="D57" s="119">
        <v>0</v>
      </c>
      <c r="E57" s="109" t="s">
        <v>254</v>
      </c>
      <c r="F57" s="113">
        <v>18855921720.59</v>
      </c>
      <c r="G57" s="113">
        <v>20667094603</v>
      </c>
      <c r="H57" s="103"/>
      <c r="I57" s="116"/>
      <c r="J57" s="116"/>
      <c r="K57" s="117"/>
      <c r="L57" s="117"/>
      <c r="M57" s="103"/>
      <c r="N57" s="103"/>
      <c r="O57" s="103"/>
      <c r="P57" s="103"/>
      <c r="Q57" s="103"/>
      <c r="R57" s="103"/>
      <c r="S57" s="103"/>
      <c r="T57" s="103"/>
      <c r="U57" s="103"/>
      <c r="V57" s="103"/>
      <c r="W57" s="103"/>
      <c r="X57" s="103"/>
      <c r="Y57" s="103"/>
    </row>
    <row r="58" spans="2:25" ht="11.25" customHeight="1">
      <c r="B58" s="121" t="s">
        <v>35</v>
      </c>
      <c r="C58" s="119">
        <v>0</v>
      </c>
      <c r="D58" s="119">
        <v>0</v>
      </c>
      <c r="E58" s="109" t="s">
        <v>38</v>
      </c>
      <c r="F58" s="134"/>
      <c r="G58" s="133"/>
      <c r="H58" s="103"/>
      <c r="I58" s="116"/>
      <c r="J58" s="116"/>
      <c r="K58" s="117"/>
      <c r="L58" s="117"/>
      <c r="M58" s="103"/>
      <c r="N58" s="103"/>
      <c r="O58" s="103"/>
      <c r="P58" s="103"/>
      <c r="Q58" s="103"/>
      <c r="R58" s="103"/>
      <c r="S58" s="103"/>
      <c r="T58" s="103"/>
      <c r="U58" s="103"/>
      <c r="V58" s="103"/>
      <c r="W58" s="103"/>
      <c r="X58" s="103"/>
      <c r="Y58" s="103"/>
    </row>
    <row r="59" spans="2:25" ht="11.25" customHeight="1">
      <c r="B59" s="107" t="s">
        <v>255</v>
      </c>
      <c r="C59" s="113">
        <v>21223571915</v>
      </c>
      <c r="D59" s="113">
        <v>17293358813</v>
      </c>
      <c r="E59" s="109" t="s">
        <v>257</v>
      </c>
      <c r="F59" s="114">
        <v>4564268225</v>
      </c>
      <c r="G59" s="113">
        <v>1884098301</v>
      </c>
      <c r="H59" s="103"/>
      <c r="I59" s="116"/>
      <c r="J59" s="116"/>
      <c r="K59" s="117"/>
      <c r="L59" s="117"/>
      <c r="M59" s="103"/>
      <c r="N59" s="103"/>
      <c r="O59" s="103"/>
      <c r="P59" s="103"/>
      <c r="Q59" s="103"/>
      <c r="R59" s="103"/>
      <c r="S59" s="103"/>
      <c r="T59" s="103"/>
      <c r="U59" s="103"/>
      <c r="V59" s="103"/>
      <c r="W59" s="103"/>
      <c r="X59" s="103"/>
      <c r="Y59" s="103"/>
    </row>
    <row r="60" spans="2:25" ht="11.25" customHeight="1">
      <c r="B60" s="107" t="s">
        <v>256</v>
      </c>
      <c r="C60" s="113">
        <v>29699025149.59</v>
      </c>
      <c r="D60" s="113">
        <v>27378078392</v>
      </c>
      <c r="E60" s="118" t="s">
        <v>41</v>
      </c>
      <c r="F60" s="122">
        <v>0</v>
      </c>
      <c r="G60" s="119">
        <v>0</v>
      </c>
      <c r="H60" s="103"/>
      <c r="I60" s="116"/>
      <c r="J60" s="116"/>
      <c r="K60" s="117"/>
      <c r="L60" s="117"/>
      <c r="M60" s="103"/>
      <c r="N60" s="103"/>
      <c r="O60" s="103"/>
      <c r="P60" s="103"/>
      <c r="Q60" s="103"/>
      <c r="R60" s="103"/>
      <c r="S60" s="103"/>
      <c r="T60" s="103"/>
      <c r="U60" s="103"/>
      <c r="V60" s="103"/>
      <c r="W60" s="103"/>
      <c r="X60" s="103"/>
      <c r="Y60" s="103"/>
    </row>
    <row r="61" spans="2:25" ht="11.25" customHeight="1">
      <c r="B61" s="135"/>
      <c r="C61" s="108"/>
      <c r="D61" s="108"/>
      <c r="E61" s="118" t="s">
        <v>42</v>
      </c>
      <c r="F61" s="122">
        <v>1452121</v>
      </c>
      <c r="G61" s="119">
        <v>0</v>
      </c>
      <c r="H61" s="103"/>
      <c r="I61" s="103"/>
      <c r="J61" s="116"/>
      <c r="K61" s="104"/>
      <c r="L61" s="117"/>
      <c r="M61" s="103"/>
      <c r="N61" s="103"/>
      <c r="O61" s="103"/>
      <c r="P61" s="103"/>
      <c r="Q61" s="103"/>
      <c r="R61" s="103"/>
      <c r="S61" s="103"/>
      <c r="T61" s="103"/>
      <c r="U61" s="103"/>
      <c r="V61" s="103"/>
      <c r="W61" s="103"/>
      <c r="X61" s="103"/>
      <c r="Y61" s="103"/>
    </row>
    <row r="62" spans="2:25" ht="11.25" customHeight="1">
      <c r="B62" s="135"/>
      <c r="C62" s="108"/>
      <c r="D62" s="108"/>
      <c r="E62" s="118" t="s">
        <v>258</v>
      </c>
      <c r="F62" s="122">
        <v>4562816104</v>
      </c>
      <c r="G62" s="119">
        <v>1884098301</v>
      </c>
      <c r="H62" s="103"/>
      <c r="I62" s="103"/>
      <c r="J62" s="116"/>
      <c r="K62" s="104"/>
      <c r="L62" s="117"/>
      <c r="M62" s="103"/>
      <c r="N62" s="103"/>
      <c r="O62" s="103"/>
      <c r="P62" s="103"/>
      <c r="Q62" s="103"/>
      <c r="R62" s="103"/>
      <c r="S62" s="103"/>
      <c r="T62" s="103"/>
      <c r="U62" s="103"/>
      <c r="V62" s="103"/>
      <c r="W62" s="103"/>
      <c r="X62" s="103"/>
      <c r="Y62" s="103"/>
    </row>
    <row r="63" spans="2:25" ht="11.25" customHeight="1">
      <c r="B63" s="135"/>
      <c r="C63" s="108"/>
      <c r="D63" s="108"/>
      <c r="E63" s="109" t="s">
        <v>259</v>
      </c>
      <c r="F63" s="114">
        <v>6278835204</v>
      </c>
      <c r="G63" s="113">
        <v>4826885489</v>
      </c>
      <c r="H63" s="103"/>
      <c r="I63" s="103"/>
      <c r="J63" s="116"/>
      <c r="K63" s="104"/>
      <c r="L63" s="117"/>
      <c r="M63" s="103"/>
      <c r="N63" s="103"/>
      <c r="O63" s="103"/>
      <c r="P63" s="103"/>
      <c r="Q63" s="103"/>
      <c r="R63" s="103"/>
      <c r="S63" s="103"/>
      <c r="T63" s="103"/>
      <c r="U63" s="103"/>
      <c r="V63" s="103"/>
      <c r="W63" s="103"/>
      <c r="X63" s="103"/>
      <c r="Y63" s="103"/>
    </row>
    <row r="64" spans="2:25" ht="11.25" customHeight="1">
      <c r="B64" s="135"/>
      <c r="C64" s="108"/>
      <c r="D64" s="108"/>
      <c r="E64" s="118" t="s">
        <v>108</v>
      </c>
      <c r="F64" s="122">
        <v>3374754044</v>
      </c>
      <c r="G64" s="119">
        <v>308838283</v>
      </c>
      <c r="H64" s="136"/>
      <c r="I64" s="103"/>
      <c r="J64" s="116"/>
      <c r="K64" s="104"/>
      <c r="L64" s="117"/>
      <c r="M64" s="103"/>
      <c r="N64" s="103"/>
      <c r="O64" s="103"/>
      <c r="P64" s="103"/>
      <c r="Q64" s="103"/>
      <c r="R64" s="103"/>
      <c r="S64" s="103"/>
      <c r="T64" s="103"/>
      <c r="U64" s="103"/>
      <c r="V64" s="103"/>
      <c r="W64" s="103"/>
      <c r="X64" s="103"/>
      <c r="Y64" s="103"/>
    </row>
    <row r="65" spans="2:25" ht="11.25" customHeight="1">
      <c r="B65" s="135"/>
      <c r="C65" s="108"/>
      <c r="D65" s="108"/>
      <c r="E65" s="118" t="s">
        <v>46</v>
      </c>
      <c r="F65" s="137">
        <v>2902419754</v>
      </c>
      <c r="G65" s="119">
        <v>4516355800</v>
      </c>
      <c r="H65" s="138"/>
      <c r="I65" s="103"/>
      <c r="J65" s="116"/>
      <c r="K65" s="104"/>
      <c r="L65" s="117"/>
      <c r="M65" s="103"/>
      <c r="N65" s="103"/>
      <c r="O65" s="103"/>
      <c r="P65" s="103"/>
      <c r="Q65" s="103"/>
      <c r="R65" s="103"/>
      <c r="S65" s="103"/>
      <c r="T65" s="103"/>
      <c r="U65" s="103"/>
      <c r="V65" s="103"/>
      <c r="W65" s="103"/>
      <c r="X65" s="103"/>
      <c r="Y65" s="103"/>
    </row>
    <row r="66" spans="2:25" ht="11.25" customHeight="1">
      <c r="B66" s="135"/>
      <c r="C66" s="108"/>
      <c r="D66" s="108"/>
      <c r="E66" s="118" t="s">
        <v>47</v>
      </c>
      <c r="F66" s="122">
        <v>1662364</v>
      </c>
      <c r="G66" s="119">
        <v>1692364</v>
      </c>
      <c r="H66" s="138"/>
      <c r="I66" s="103"/>
      <c r="J66" s="116"/>
      <c r="K66" s="104"/>
      <c r="L66" s="117"/>
      <c r="M66" s="103"/>
      <c r="N66" s="103"/>
      <c r="O66" s="103"/>
      <c r="P66" s="103"/>
      <c r="Q66" s="103"/>
      <c r="R66" s="103"/>
      <c r="S66" s="103"/>
      <c r="T66" s="103"/>
      <c r="U66" s="103"/>
      <c r="V66" s="103"/>
      <c r="W66" s="103"/>
      <c r="X66" s="103"/>
      <c r="Y66" s="103"/>
    </row>
    <row r="67" spans="2:25" ht="11.25" customHeight="1">
      <c r="B67" s="135"/>
      <c r="C67" s="108"/>
      <c r="D67" s="108"/>
      <c r="E67" s="118" t="s">
        <v>48</v>
      </c>
      <c r="F67" s="122">
        <v>0</v>
      </c>
      <c r="G67" s="119">
        <v>0</v>
      </c>
      <c r="H67" s="103"/>
      <c r="I67" s="103"/>
      <c r="J67" s="116"/>
      <c r="K67" s="104"/>
      <c r="L67" s="117"/>
      <c r="M67" s="103"/>
      <c r="N67" s="103"/>
      <c r="O67" s="103"/>
      <c r="P67" s="103"/>
      <c r="Q67" s="103"/>
      <c r="R67" s="103"/>
      <c r="S67" s="103"/>
      <c r="T67" s="103"/>
      <c r="U67" s="103"/>
      <c r="V67" s="103"/>
      <c r="W67" s="103"/>
      <c r="X67" s="103"/>
      <c r="Y67" s="103"/>
    </row>
    <row r="68" spans="2:25" ht="11.25" customHeight="1">
      <c r="B68" s="135"/>
      <c r="C68" s="108"/>
      <c r="D68" s="108"/>
      <c r="E68" s="118" t="s">
        <v>49</v>
      </c>
      <c r="F68" s="122">
        <v>-958</v>
      </c>
      <c r="G68" s="119">
        <v>-958</v>
      </c>
      <c r="H68" s="103"/>
      <c r="I68" s="103"/>
      <c r="J68" s="116"/>
      <c r="K68" s="104"/>
      <c r="L68" s="117"/>
      <c r="M68" s="103"/>
      <c r="N68" s="103"/>
      <c r="O68" s="103"/>
      <c r="P68" s="103"/>
      <c r="Q68" s="103"/>
      <c r="R68" s="103"/>
      <c r="S68" s="103"/>
      <c r="T68" s="103"/>
      <c r="U68" s="103"/>
      <c r="V68" s="103"/>
      <c r="W68" s="103"/>
      <c r="X68" s="103"/>
      <c r="Y68" s="103"/>
    </row>
    <row r="69" spans="2:25" ht="20.25" customHeight="1">
      <c r="B69" s="135"/>
      <c r="C69" s="108"/>
      <c r="D69" s="108"/>
      <c r="E69" s="109" t="s">
        <v>260</v>
      </c>
      <c r="F69" s="114">
        <v>0</v>
      </c>
      <c r="G69" s="113">
        <v>0</v>
      </c>
      <c r="H69" s="103"/>
      <c r="I69" s="103"/>
      <c r="J69" s="116"/>
      <c r="K69" s="104"/>
      <c r="L69" s="117"/>
      <c r="M69" s="103"/>
      <c r="N69" s="103"/>
      <c r="O69" s="103"/>
      <c r="P69" s="103"/>
      <c r="Q69" s="103"/>
      <c r="R69" s="103"/>
      <c r="S69" s="103"/>
      <c r="T69" s="103"/>
      <c r="U69" s="103"/>
      <c r="V69" s="103"/>
      <c r="W69" s="103"/>
      <c r="X69" s="103"/>
      <c r="Y69" s="103"/>
    </row>
    <row r="70" spans="2:25" ht="11.25" customHeight="1">
      <c r="B70" s="135"/>
      <c r="C70" s="108"/>
      <c r="D70" s="108"/>
      <c r="E70" s="118" t="s">
        <v>51</v>
      </c>
      <c r="F70" s="122">
        <v>0</v>
      </c>
      <c r="G70" s="119">
        <v>0</v>
      </c>
      <c r="H70" s="103"/>
      <c r="I70" s="103"/>
      <c r="J70" s="116"/>
      <c r="K70" s="104"/>
      <c r="L70" s="117"/>
      <c r="M70" s="103"/>
      <c r="N70" s="103"/>
      <c r="O70" s="103"/>
      <c r="P70" s="103"/>
      <c r="Q70" s="103"/>
      <c r="R70" s="103"/>
      <c r="S70" s="103"/>
      <c r="T70" s="103"/>
      <c r="U70" s="103"/>
      <c r="V70" s="103"/>
      <c r="W70" s="103"/>
      <c r="X70" s="103"/>
      <c r="Y70" s="103"/>
    </row>
    <row r="71" spans="2:25" ht="11.25" customHeight="1">
      <c r="B71" s="135"/>
      <c r="C71" s="108"/>
      <c r="D71" s="108"/>
      <c r="E71" s="118" t="s">
        <v>52</v>
      </c>
      <c r="F71" s="122">
        <v>0</v>
      </c>
      <c r="G71" s="119">
        <v>0</v>
      </c>
      <c r="H71" s="103"/>
      <c r="I71" s="103"/>
      <c r="J71" s="116"/>
      <c r="K71" s="104"/>
      <c r="L71" s="117"/>
      <c r="M71" s="103"/>
      <c r="N71" s="103"/>
      <c r="O71" s="103"/>
      <c r="P71" s="103"/>
      <c r="Q71" s="103"/>
      <c r="R71" s="103"/>
      <c r="S71" s="103"/>
      <c r="T71" s="103"/>
      <c r="U71" s="103"/>
      <c r="V71" s="103"/>
      <c r="W71" s="103"/>
      <c r="X71" s="103"/>
      <c r="Y71" s="103"/>
    </row>
    <row r="72" spans="2:25" ht="11.25" customHeight="1">
      <c r="B72" s="135"/>
      <c r="C72" s="108"/>
      <c r="D72" s="108"/>
      <c r="E72" s="109" t="s">
        <v>261</v>
      </c>
      <c r="F72" s="114">
        <v>10843103429</v>
      </c>
      <c r="G72" s="113">
        <v>6710983790</v>
      </c>
      <c r="H72" s="103"/>
      <c r="I72" s="139"/>
      <c r="J72" s="116"/>
      <c r="K72" s="104"/>
      <c r="L72" s="117"/>
      <c r="M72" s="103"/>
      <c r="N72" s="103"/>
      <c r="O72" s="103"/>
      <c r="P72" s="103"/>
      <c r="Q72" s="103"/>
      <c r="R72" s="103"/>
      <c r="S72" s="103"/>
      <c r="T72" s="103"/>
      <c r="U72" s="103"/>
      <c r="V72" s="103"/>
      <c r="W72" s="103"/>
      <c r="X72" s="103"/>
      <c r="Y72" s="103"/>
    </row>
    <row r="73" spans="2:25" ht="11.25" customHeight="1">
      <c r="B73" s="140"/>
      <c r="C73" s="141"/>
      <c r="D73" s="141"/>
      <c r="E73" s="142" t="s">
        <v>262</v>
      </c>
      <c r="F73" s="143">
        <v>29699025149.59</v>
      </c>
      <c r="G73" s="144">
        <v>27378078392</v>
      </c>
      <c r="H73" s="103"/>
      <c r="I73" s="145"/>
      <c r="J73" s="116"/>
      <c r="K73" s="104"/>
      <c r="L73" s="117"/>
      <c r="M73" s="103"/>
      <c r="N73" s="103"/>
      <c r="O73" s="103"/>
      <c r="P73" s="103"/>
      <c r="Q73" s="103"/>
      <c r="R73" s="103"/>
      <c r="S73" s="103"/>
      <c r="T73" s="103"/>
      <c r="U73" s="103"/>
      <c r="V73" s="103"/>
      <c r="W73" s="103"/>
      <c r="X73" s="103"/>
      <c r="Y73" s="103"/>
    </row>
    <row r="74" spans="2:25" ht="7.5" customHeight="1"/>
    <row r="75" spans="2:25" s="147" customFormat="1" ht="17.25" customHeight="1">
      <c r="H75" s="148"/>
      <c r="I75" s="148"/>
      <c r="J75" s="148"/>
      <c r="K75" s="149"/>
      <c r="L75" s="149"/>
      <c r="M75" s="148"/>
      <c r="N75" s="148"/>
      <c r="O75" s="148"/>
      <c r="P75" s="148"/>
      <c r="Q75" s="148"/>
      <c r="R75" s="148"/>
      <c r="S75" s="148"/>
      <c r="T75" s="148"/>
      <c r="U75" s="148"/>
      <c r="V75" s="148"/>
      <c r="W75" s="148"/>
      <c r="X75" s="148"/>
      <c r="Y75" s="148"/>
    </row>
    <row r="76" spans="2:25" ht="12.75" customHeight="1">
      <c r="B76" s="150"/>
      <c r="C76" s="103"/>
      <c r="D76" s="103"/>
      <c r="E76" s="150"/>
      <c r="F76" s="103"/>
      <c r="G76" s="103"/>
      <c r="H76" s="103"/>
      <c r="I76" s="103"/>
      <c r="J76" s="103"/>
      <c r="K76" s="104"/>
      <c r="L76" s="104"/>
      <c r="M76" s="103"/>
      <c r="N76" s="103"/>
      <c r="O76" s="103"/>
      <c r="P76" s="103"/>
      <c r="Q76" s="103"/>
      <c r="R76" s="103"/>
      <c r="S76" s="103"/>
      <c r="T76" s="103"/>
      <c r="U76" s="103"/>
      <c r="V76" s="103"/>
      <c r="W76" s="103"/>
      <c r="X76" s="103"/>
      <c r="Y76" s="103"/>
    </row>
    <row r="77" spans="2:25" ht="12.75" customHeight="1">
      <c r="B77" s="150"/>
      <c r="C77" s="103"/>
      <c r="D77" s="103"/>
      <c r="E77" s="150"/>
      <c r="F77" s="103"/>
      <c r="G77" s="103"/>
      <c r="H77" s="103"/>
      <c r="I77" s="103"/>
      <c r="J77" s="103"/>
      <c r="K77" s="104"/>
      <c r="L77" s="104"/>
      <c r="M77" s="103"/>
      <c r="N77" s="103"/>
      <c r="O77" s="103"/>
      <c r="P77" s="103"/>
      <c r="Q77" s="103"/>
      <c r="R77" s="103"/>
      <c r="S77" s="103"/>
      <c r="T77" s="103"/>
      <c r="U77" s="103"/>
      <c r="V77" s="103"/>
      <c r="W77" s="103"/>
      <c r="X77" s="103"/>
      <c r="Y77" s="103"/>
    </row>
    <row r="78" spans="2:25" ht="12.75" customHeight="1">
      <c r="B78" s="150"/>
      <c r="C78" s="103"/>
      <c r="D78" s="103"/>
      <c r="E78" s="150"/>
      <c r="F78" s="103"/>
      <c r="G78" s="103"/>
      <c r="H78" s="103"/>
      <c r="I78" s="103"/>
      <c r="J78" s="103"/>
      <c r="K78" s="104"/>
      <c r="L78" s="104"/>
      <c r="M78" s="103"/>
      <c r="N78" s="103"/>
      <c r="O78" s="103"/>
      <c r="P78" s="103"/>
      <c r="Q78" s="103"/>
      <c r="R78" s="103"/>
      <c r="S78" s="103"/>
      <c r="T78" s="103"/>
      <c r="U78" s="103"/>
      <c r="V78" s="103"/>
      <c r="W78" s="103"/>
      <c r="X78" s="103"/>
      <c r="Y78" s="103"/>
    </row>
    <row r="79" spans="2:25" ht="12.75" customHeight="1">
      <c r="B79" s="150"/>
      <c r="C79" s="103"/>
      <c r="D79" s="103"/>
      <c r="E79" s="150"/>
      <c r="F79" s="103"/>
      <c r="G79" s="103"/>
      <c r="H79" s="103"/>
      <c r="I79" s="103"/>
      <c r="J79" s="103"/>
      <c r="K79" s="104"/>
      <c r="L79" s="104"/>
      <c r="M79" s="103"/>
      <c r="N79" s="103"/>
      <c r="O79" s="103"/>
      <c r="P79" s="103"/>
      <c r="Q79" s="103"/>
      <c r="R79" s="103"/>
      <c r="S79" s="103"/>
      <c r="T79" s="103"/>
      <c r="U79" s="103"/>
      <c r="V79" s="103"/>
      <c r="W79" s="103"/>
      <c r="X79" s="103"/>
      <c r="Y79" s="103"/>
    </row>
    <row r="80" spans="2:25" ht="12.75" customHeight="1">
      <c r="B80" s="150"/>
      <c r="C80" s="103"/>
      <c r="D80" s="103"/>
      <c r="E80" s="150"/>
      <c r="F80" s="103"/>
      <c r="G80" s="103"/>
      <c r="H80" s="103"/>
      <c r="I80" s="103"/>
      <c r="J80" s="103"/>
      <c r="K80" s="104"/>
      <c r="L80" s="104"/>
      <c r="M80" s="103"/>
      <c r="N80" s="103"/>
      <c r="O80" s="103"/>
      <c r="P80" s="103"/>
      <c r="Q80" s="103"/>
      <c r="R80" s="103"/>
      <c r="S80" s="103"/>
      <c r="T80" s="103"/>
      <c r="U80" s="103"/>
      <c r="V80" s="103"/>
      <c r="W80" s="103"/>
      <c r="X80" s="103"/>
      <c r="Y80" s="103"/>
    </row>
    <row r="81" spans="2:25" ht="12.75" customHeight="1">
      <c r="B81" s="150"/>
      <c r="C81" s="103"/>
      <c r="D81" s="103"/>
      <c r="E81" s="150"/>
      <c r="F81" s="103"/>
      <c r="G81" s="103"/>
      <c r="H81" s="103"/>
      <c r="I81" s="103"/>
      <c r="J81" s="103"/>
      <c r="K81" s="104"/>
      <c r="L81" s="104"/>
      <c r="M81" s="103"/>
      <c r="N81" s="103"/>
      <c r="O81" s="103"/>
      <c r="P81" s="103"/>
      <c r="Q81" s="103"/>
      <c r="R81" s="103"/>
      <c r="S81" s="103"/>
      <c r="T81" s="103"/>
      <c r="U81" s="103"/>
      <c r="V81" s="103"/>
      <c r="W81" s="103"/>
      <c r="X81" s="103"/>
      <c r="Y81" s="103"/>
    </row>
    <row r="82" spans="2:25" ht="12.75" customHeight="1">
      <c r="B82" s="150"/>
      <c r="C82" s="103"/>
      <c r="D82" s="103"/>
      <c r="E82" s="150"/>
      <c r="F82" s="103"/>
      <c r="G82" s="103"/>
      <c r="H82" s="103"/>
      <c r="I82" s="103"/>
      <c r="J82" s="103"/>
      <c r="K82" s="104"/>
      <c r="L82" s="104"/>
      <c r="M82" s="103"/>
      <c r="N82" s="103"/>
      <c r="O82" s="103"/>
      <c r="P82" s="103"/>
      <c r="Q82" s="103"/>
      <c r="R82" s="103"/>
      <c r="S82" s="103"/>
      <c r="T82" s="103"/>
      <c r="U82" s="103"/>
      <c r="V82" s="103"/>
      <c r="W82" s="103"/>
      <c r="X82" s="103"/>
      <c r="Y82" s="103"/>
    </row>
    <row r="83" spans="2:25" ht="12.75" customHeight="1">
      <c r="B83" s="150"/>
      <c r="C83" s="103"/>
      <c r="D83" s="103"/>
      <c r="E83" s="150"/>
      <c r="F83" s="103"/>
      <c r="G83" s="103"/>
      <c r="H83" s="103"/>
      <c r="I83" s="103"/>
      <c r="J83" s="103"/>
      <c r="K83" s="104"/>
      <c r="L83" s="104"/>
      <c r="M83" s="103"/>
      <c r="N83" s="103"/>
      <c r="O83" s="103"/>
      <c r="P83" s="103"/>
      <c r="Q83" s="103"/>
      <c r="R83" s="103"/>
      <c r="S83" s="103"/>
      <c r="T83" s="103"/>
      <c r="U83" s="103"/>
      <c r="V83" s="103"/>
      <c r="W83" s="103"/>
      <c r="X83" s="103"/>
      <c r="Y83" s="103"/>
    </row>
    <row r="84" spans="2:25" ht="12.75" customHeight="1">
      <c r="B84" s="150"/>
      <c r="C84" s="103"/>
      <c r="D84" s="103"/>
      <c r="E84" s="150"/>
      <c r="F84" s="103"/>
      <c r="G84" s="103"/>
      <c r="H84" s="103"/>
      <c r="I84" s="103"/>
      <c r="J84" s="103"/>
      <c r="K84" s="104"/>
      <c r="L84" s="104"/>
      <c r="M84" s="103"/>
      <c r="N84" s="103"/>
      <c r="O84" s="103"/>
      <c r="P84" s="103"/>
      <c r="Q84" s="103"/>
      <c r="R84" s="103"/>
      <c r="S84" s="103"/>
      <c r="T84" s="103"/>
      <c r="U84" s="103"/>
      <c r="V84" s="103"/>
      <c r="W84" s="103"/>
      <c r="X84" s="103"/>
      <c r="Y84" s="103"/>
    </row>
    <row r="85" spans="2:25" ht="12.75" customHeight="1">
      <c r="B85" s="150"/>
      <c r="C85" s="103"/>
      <c r="D85" s="103"/>
      <c r="E85" s="150"/>
      <c r="F85" s="103"/>
      <c r="G85" s="103"/>
      <c r="H85" s="103"/>
      <c r="I85" s="103"/>
      <c r="J85" s="103"/>
      <c r="K85" s="104"/>
      <c r="L85" s="104"/>
      <c r="M85" s="103"/>
      <c r="N85" s="103"/>
      <c r="O85" s="103"/>
      <c r="P85" s="103"/>
      <c r="Q85" s="103"/>
      <c r="R85" s="103"/>
      <c r="S85" s="103"/>
      <c r="T85" s="103"/>
      <c r="U85" s="103"/>
      <c r="V85" s="103"/>
      <c r="W85" s="103"/>
      <c r="X85" s="103"/>
      <c r="Y85" s="103"/>
    </row>
    <row r="86" spans="2:25" ht="12.75" customHeight="1">
      <c r="B86" s="150"/>
      <c r="C86" s="103"/>
      <c r="D86" s="103"/>
      <c r="E86" s="150"/>
      <c r="F86" s="103"/>
      <c r="G86" s="103"/>
      <c r="H86" s="103"/>
      <c r="I86" s="103"/>
      <c r="J86" s="103"/>
      <c r="K86" s="104"/>
      <c r="L86" s="104"/>
      <c r="M86" s="103"/>
      <c r="N86" s="103"/>
      <c r="O86" s="103"/>
      <c r="P86" s="103"/>
      <c r="Q86" s="103"/>
      <c r="R86" s="103"/>
      <c r="S86" s="103"/>
      <c r="T86" s="103"/>
      <c r="U86" s="103"/>
      <c r="V86" s="103"/>
      <c r="W86" s="103"/>
      <c r="X86" s="103"/>
      <c r="Y86" s="103"/>
    </row>
    <row r="87" spans="2:25" ht="12.75" customHeight="1">
      <c r="B87" s="150"/>
      <c r="C87" s="103"/>
      <c r="D87" s="103"/>
      <c r="E87" s="150"/>
      <c r="F87" s="103"/>
      <c r="G87" s="103"/>
      <c r="H87" s="103"/>
      <c r="I87" s="103"/>
      <c r="J87" s="103"/>
      <c r="K87" s="104"/>
      <c r="L87" s="104"/>
      <c r="M87" s="103"/>
      <c r="N87" s="103"/>
      <c r="O87" s="103"/>
      <c r="P87" s="103"/>
      <c r="Q87" s="103"/>
      <c r="R87" s="103"/>
      <c r="S87" s="103"/>
      <c r="T87" s="103"/>
      <c r="U87" s="103"/>
      <c r="V87" s="103"/>
      <c r="W87" s="103"/>
      <c r="X87" s="103"/>
      <c r="Y87" s="103"/>
    </row>
    <row r="88" spans="2:25" ht="12.75" customHeight="1">
      <c r="B88" s="150"/>
      <c r="C88" s="103"/>
      <c r="D88" s="103"/>
      <c r="E88" s="150"/>
      <c r="F88" s="103"/>
      <c r="G88" s="103"/>
      <c r="H88" s="103"/>
      <c r="I88" s="103"/>
      <c r="J88" s="103"/>
      <c r="K88" s="104"/>
      <c r="L88" s="104"/>
      <c r="M88" s="103"/>
      <c r="N88" s="103"/>
      <c r="O88" s="103"/>
      <c r="P88" s="103"/>
      <c r="Q88" s="103"/>
      <c r="R88" s="103"/>
      <c r="S88" s="103"/>
      <c r="T88" s="103"/>
      <c r="U88" s="103"/>
      <c r="V88" s="103"/>
      <c r="W88" s="103"/>
      <c r="X88" s="103"/>
      <c r="Y88" s="103"/>
    </row>
    <row r="89" spans="2:25" ht="12.75" customHeight="1">
      <c r="B89" s="150"/>
      <c r="C89" s="103"/>
      <c r="D89" s="103"/>
      <c r="E89" s="150"/>
      <c r="F89" s="103"/>
      <c r="G89" s="103"/>
      <c r="H89" s="103"/>
      <c r="I89" s="103"/>
      <c r="J89" s="103"/>
      <c r="K89" s="104"/>
      <c r="L89" s="104"/>
      <c r="M89" s="103"/>
      <c r="N89" s="103"/>
      <c r="O89" s="103"/>
      <c r="P89" s="103"/>
      <c r="Q89" s="103"/>
      <c r="R89" s="103"/>
      <c r="S89" s="103"/>
      <c r="T89" s="103"/>
      <c r="U89" s="103"/>
      <c r="V89" s="103"/>
      <c r="W89" s="103"/>
      <c r="X89" s="103"/>
      <c r="Y89" s="103"/>
    </row>
    <row r="90" spans="2:25" ht="12.75" customHeight="1">
      <c r="B90" s="150"/>
      <c r="C90" s="103"/>
      <c r="D90" s="103"/>
      <c r="E90" s="150"/>
      <c r="F90" s="103"/>
      <c r="G90" s="103"/>
      <c r="H90" s="103"/>
      <c r="I90" s="103"/>
      <c r="J90" s="103"/>
      <c r="K90" s="104"/>
      <c r="L90" s="104"/>
      <c r="M90" s="103"/>
      <c r="N90" s="103"/>
      <c r="O90" s="103"/>
      <c r="P90" s="103"/>
      <c r="Q90" s="103"/>
      <c r="R90" s="103"/>
      <c r="S90" s="103"/>
      <c r="T90" s="103"/>
      <c r="U90" s="103"/>
      <c r="V90" s="103"/>
      <c r="W90" s="103"/>
      <c r="X90" s="103"/>
      <c r="Y90" s="103"/>
    </row>
    <row r="91" spans="2:25" ht="12.75" customHeight="1">
      <c r="B91" s="150"/>
      <c r="C91" s="103"/>
      <c r="D91" s="103"/>
      <c r="E91" s="150"/>
      <c r="F91" s="103"/>
      <c r="G91" s="103"/>
      <c r="H91" s="103"/>
      <c r="I91" s="103"/>
      <c r="J91" s="103"/>
      <c r="K91" s="104"/>
      <c r="L91" s="104"/>
      <c r="M91" s="103"/>
      <c r="N91" s="103"/>
      <c r="O91" s="103"/>
      <c r="P91" s="103"/>
      <c r="Q91" s="103"/>
      <c r="R91" s="103"/>
      <c r="S91" s="103"/>
      <c r="T91" s="103"/>
      <c r="U91" s="103"/>
      <c r="V91" s="103"/>
      <c r="W91" s="103"/>
      <c r="X91" s="103"/>
      <c r="Y91" s="103"/>
    </row>
    <row r="92" spans="2:25" ht="12.75" customHeight="1">
      <c r="B92" s="150"/>
      <c r="C92" s="103"/>
      <c r="D92" s="103"/>
      <c r="E92" s="150"/>
      <c r="F92" s="103"/>
      <c r="G92" s="103"/>
      <c r="H92" s="103"/>
      <c r="I92" s="103"/>
      <c r="J92" s="103"/>
      <c r="K92" s="104"/>
      <c r="L92" s="104"/>
      <c r="M92" s="103"/>
      <c r="N92" s="103"/>
      <c r="O92" s="103"/>
      <c r="P92" s="103"/>
      <c r="Q92" s="103"/>
      <c r="R92" s="103"/>
      <c r="S92" s="103"/>
      <c r="T92" s="103"/>
      <c r="U92" s="103"/>
      <c r="V92" s="103"/>
      <c r="W92" s="103"/>
      <c r="X92" s="103"/>
      <c r="Y92" s="103"/>
    </row>
    <row r="93" spans="2:25" ht="12.75" customHeight="1">
      <c r="B93" s="150"/>
      <c r="C93" s="103"/>
      <c r="D93" s="103"/>
      <c r="E93" s="150"/>
      <c r="F93" s="103"/>
      <c r="G93" s="103"/>
      <c r="H93" s="103"/>
      <c r="I93" s="103"/>
      <c r="J93" s="103"/>
      <c r="K93" s="104"/>
      <c r="L93" s="104"/>
      <c r="M93" s="103"/>
      <c r="N93" s="103"/>
      <c r="O93" s="103"/>
      <c r="P93" s="103"/>
      <c r="Q93" s="103"/>
      <c r="R93" s="103"/>
      <c r="S93" s="103"/>
      <c r="T93" s="103"/>
      <c r="U93" s="103"/>
      <c r="V93" s="103"/>
      <c r="W93" s="103"/>
      <c r="X93" s="103"/>
      <c r="Y93" s="103"/>
    </row>
    <row r="94" spans="2:25" ht="12.75" customHeight="1">
      <c r="B94" s="150"/>
      <c r="C94" s="103"/>
      <c r="D94" s="103"/>
      <c r="E94" s="150"/>
      <c r="F94" s="103"/>
      <c r="G94" s="103"/>
      <c r="H94" s="103"/>
      <c r="I94" s="103"/>
      <c r="J94" s="103"/>
      <c r="K94" s="104"/>
      <c r="L94" s="104"/>
      <c r="M94" s="103"/>
      <c r="N94" s="103"/>
      <c r="O94" s="103"/>
      <c r="P94" s="103"/>
      <c r="Q94" s="103"/>
      <c r="R94" s="103"/>
      <c r="S94" s="103"/>
      <c r="T94" s="103"/>
      <c r="U94" s="103"/>
      <c r="V94" s="103"/>
      <c r="W94" s="103"/>
      <c r="X94" s="103"/>
      <c r="Y94" s="103"/>
    </row>
    <row r="95" spans="2:25" ht="12.75" customHeight="1">
      <c r="B95" s="150"/>
      <c r="C95" s="103"/>
      <c r="D95" s="103"/>
      <c r="E95" s="150"/>
      <c r="F95" s="103"/>
      <c r="G95" s="103"/>
      <c r="H95" s="103"/>
      <c r="I95" s="103"/>
      <c r="J95" s="103"/>
      <c r="K95" s="104"/>
      <c r="L95" s="104"/>
      <c r="M95" s="103"/>
      <c r="N95" s="103"/>
      <c r="O95" s="103"/>
      <c r="P95" s="103"/>
      <c r="Q95" s="103"/>
      <c r="R95" s="103"/>
      <c r="S95" s="103"/>
      <c r="T95" s="103"/>
      <c r="U95" s="103"/>
      <c r="V95" s="103"/>
      <c r="W95" s="103"/>
      <c r="X95" s="103"/>
      <c r="Y95" s="103"/>
    </row>
    <row r="96" spans="2:25" ht="12.75" customHeight="1">
      <c r="B96" s="150"/>
      <c r="C96" s="103"/>
      <c r="D96" s="103"/>
      <c r="E96" s="150"/>
      <c r="F96" s="103"/>
      <c r="G96" s="103"/>
      <c r="H96" s="103"/>
      <c r="I96" s="103"/>
      <c r="J96" s="103"/>
      <c r="K96" s="104"/>
      <c r="L96" s="104"/>
      <c r="M96" s="103"/>
      <c r="N96" s="103"/>
      <c r="O96" s="103"/>
      <c r="P96" s="103"/>
      <c r="Q96" s="103"/>
      <c r="R96" s="103"/>
      <c r="S96" s="103"/>
      <c r="T96" s="103"/>
      <c r="U96" s="103"/>
      <c r="V96" s="103"/>
      <c r="W96" s="103"/>
      <c r="X96" s="103"/>
      <c r="Y96" s="103"/>
    </row>
    <row r="97" spans="2:25" ht="12.75" customHeight="1">
      <c r="B97" s="150"/>
      <c r="C97" s="103"/>
      <c r="D97" s="103"/>
      <c r="E97" s="150"/>
      <c r="F97" s="103"/>
      <c r="G97" s="103"/>
      <c r="H97" s="103"/>
      <c r="I97" s="103"/>
      <c r="J97" s="103"/>
      <c r="K97" s="104"/>
      <c r="L97" s="104"/>
      <c r="M97" s="103"/>
      <c r="N97" s="103"/>
      <c r="O97" s="103"/>
      <c r="P97" s="103"/>
      <c r="Q97" s="103"/>
      <c r="R97" s="103"/>
      <c r="S97" s="103"/>
      <c r="T97" s="103"/>
      <c r="U97" s="103"/>
      <c r="V97" s="103"/>
      <c r="W97" s="103"/>
      <c r="X97" s="103"/>
      <c r="Y97" s="103"/>
    </row>
    <row r="98" spans="2:25" ht="12.75" customHeight="1">
      <c r="B98" s="150"/>
      <c r="C98" s="103"/>
      <c r="D98" s="103"/>
      <c r="E98" s="150"/>
      <c r="F98" s="103"/>
      <c r="G98" s="103"/>
      <c r="H98" s="103"/>
      <c r="I98" s="103"/>
      <c r="J98" s="103"/>
      <c r="K98" s="104"/>
      <c r="L98" s="104"/>
      <c r="M98" s="103"/>
      <c r="N98" s="103"/>
      <c r="O98" s="103"/>
      <c r="P98" s="103"/>
      <c r="Q98" s="103"/>
      <c r="R98" s="103"/>
      <c r="S98" s="103"/>
      <c r="T98" s="103"/>
      <c r="U98" s="103"/>
      <c r="V98" s="103"/>
      <c r="W98" s="103"/>
      <c r="X98" s="103"/>
      <c r="Y98" s="103"/>
    </row>
    <row r="99" spans="2:25" ht="12.75" customHeight="1">
      <c r="B99" s="150"/>
      <c r="C99" s="103"/>
      <c r="D99" s="103"/>
      <c r="E99" s="150"/>
      <c r="F99" s="103"/>
      <c r="G99" s="103"/>
      <c r="H99" s="103"/>
      <c r="I99" s="103"/>
      <c r="J99" s="103"/>
      <c r="K99" s="104"/>
      <c r="L99" s="104"/>
      <c r="M99" s="103"/>
      <c r="N99" s="103"/>
      <c r="O99" s="103"/>
      <c r="P99" s="103"/>
      <c r="Q99" s="103"/>
      <c r="R99" s="103"/>
      <c r="S99" s="103"/>
      <c r="T99" s="103"/>
      <c r="U99" s="103"/>
      <c r="V99" s="103"/>
      <c r="W99" s="103"/>
      <c r="X99" s="103"/>
      <c r="Y99" s="103"/>
    </row>
    <row r="100" spans="2:25" ht="12.75" customHeight="1">
      <c r="B100" s="150"/>
      <c r="C100" s="103"/>
      <c r="D100" s="103"/>
      <c r="E100" s="150"/>
      <c r="F100" s="103"/>
      <c r="G100" s="103"/>
      <c r="H100" s="103"/>
      <c r="I100" s="103"/>
      <c r="J100" s="103"/>
      <c r="K100" s="104"/>
      <c r="L100" s="104"/>
      <c r="M100" s="103"/>
      <c r="N100" s="103"/>
      <c r="O100" s="103"/>
      <c r="P100" s="103"/>
      <c r="Q100" s="103"/>
      <c r="R100" s="103"/>
      <c r="S100" s="103"/>
      <c r="T100" s="103"/>
      <c r="U100" s="103"/>
      <c r="V100" s="103"/>
      <c r="W100" s="103"/>
      <c r="X100" s="103"/>
      <c r="Y100" s="103"/>
    </row>
    <row r="101" spans="2:25" ht="12.75" customHeight="1">
      <c r="B101" s="150"/>
      <c r="C101" s="103"/>
      <c r="D101" s="103"/>
      <c r="E101" s="150"/>
      <c r="F101" s="103"/>
      <c r="G101" s="103"/>
      <c r="H101" s="103"/>
      <c r="I101" s="103"/>
      <c r="J101" s="103"/>
      <c r="K101" s="104"/>
      <c r="L101" s="104"/>
      <c r="M101" s="103"/>
      <c r="N101" s="103"/>
      <c r="O101" s="103"/>
      <c r="P101" s="103"/>
      <c r="Q101" s="103"/>
      <c r="R101" s="103"/>
      <c r="S101" s="103"/>
      <c r="T101" s="103"/>
      <c r="U101" s="103"/>
      <c r="V101" s="103"/>
      <c r="W101" s="103"/>
      <c r="X101" s="103"/>
      <c r="Y101" s="103"/>
    </row>
    <row r="102" spans="2:25" ht="12.75" customHeight="1">
      <c r="B102" s="150"/>
      <c r="C102" s="103"/>
      <c r="D102" s="103"/>
      <c r="E102" s="150"/>
      <c r="F102" s="103"/>
      <c r="G102" s="103"/>
      <c r="H102" s="103"/>
      <c r="I102" s="103"/>
      <c r="J102" s="103"/>
      <c r="K102" s="104"/>
      <c r="L102" s="104"/>
      <c r="M102" s="103"/>
      <c r="N102" s="103"/>
      <c r="O102" s="103"/>
      <c r="P102" s="103"/>
      <c r="Q102" s="103"/>
      <c r="R102" s="103"/>
      <c r="S102" s="103"/>
      <c r="T102" s="103"/>
      <c r="U102" s="103"/>
      <c r="V102" s="103"/>
      <c r="W102" s="103"/>
      <c r="X102" s="103"/>
      <c r="Y102" s="103"/>
    </row>
    <row r="103" spans="2:25" ht="12.75" customHeight="1">
      <c r="B103" s="150"/>
      <c r="C103" s="103"/>
      <c r="D103" s="103"/>
      <c r="E103" s="150"/>
      <c r="F103" s="103"/>
      <c r="G103" s="103"/>
      <c r="H103" s="103"/>
      <c r="I103" s="103"/>
      <c r="J103" s="103"/>
      <c r="K103" s="104"/>
      <c r="L103" s="104"/>
      <c r="M103" s="103"/>
      <c r="N103" s="103"/>
      <c r="O103" s="103"/>
      <c r="P103" s="103"/>
      <c r="Q103" s="103"/>
      <c r="R103" s="103"/>
      <c r="S103" s="103"/>
      <c r="T103" s="103"/>
      <c r="U103" s="103"/>
      <c r="V103" s="103"/>
      <c r="W103" s="103"/>
      <c r="X103" s="103"/>
      <c r="Y103" s="103"/>
    </row>
    <row r="104" spans="2:25" ht="12.75" customHeight="1">
      <c r="B104" s="150"/>
      <c r="C104" s="103"/>
      <c r="D104" s="103"/>
      <c r="E104" s="150"/>
      <c r="F104" s="103"/>
      <c r="G104" s="103"/>
      <c r="H104" s="103"/>
      <c r="I104" s="103"/>
      <c r="J104" s="103"/>
      <c r="K104" s="104"/>
      <c r="L104" s="104"/>
      <c r="M104" s="103"/>
      <c r="N104" s="103"/>
      <c r="O104" s="103"/>
      <c r="P104" s="103"/>
      <c r="Q104" s="103"/>
      <c r="R104" s="103"/>
      <c r="S104" s="103"/>
      <c r="T104" s="103"/>
      <c r="U104" s="103"/>
      <c r="V104" s="103"/>
      <c r="W104" s="103"/>
      <c r="X104" s="103"/>
      <c r="Y104" s="103"/>
    </row>
    <row r="105" spans="2:25" ht="12.75" customHeight="1">
      <c r="B105" s="150"/>
      <c r="C105" s="103"/>
      <c r="D105" s="103"/>
      <c r="E105" s="150"/>
      <c r="F105" s="103"/>
      <c r="G105" s="103"/>
      <c r="H105" s="103"/>
      <c r="I105" s="103"/>
      <c r="J105" s="103"/>
      <c r="K105" s="104"/>
      <c r="L105" s="104"/>
      <c r="M105" s="103"/>
      <c r="N105" s="103"/>
      <c r="O105" s="103"/>
      <c r="P105" s="103"/>
      <c r="Q105" s="103"/>
      <c r="R105" s="103"/>
      <c r="S105" s="103"/>
      <c r="T105" s="103"/>
      <c r="U105" s="103"/>
      <c r="V105" s="103"/>
      <c r="W105" s="103"/>
      <c r="X105" s="103"/>
      <c r="Y105" s="103"/>
    </row>
    <row r="106" spans="2:25" ht="12.75" customHeight="1">
      <c r="B106" s="150"/>
      <c r="C106" s="103"/>
      <c r="D106" s="103"/>
      <c r="E106" s="150"/>
      <c r="F106" s="103"/>
      <c r="G106" s="103"/>
      <c r="H106" s="103"/>
      <c r="I106" s="103"/>
      <c r="J106" s="103"/>
      <c r="K106" s="104"/>
      <c r="L106" s="104"/>
      <c r="M106" s="103"/>
      <c r="N106" s="103"/>
      <c r="O106" s="103"/>
      <c r="P106" s="103"/>
      <c r="Q106" s="103"/>
      <c r="R106" s="103"/>
      <c r="S106" s="103"/>
      <c r="T106" s="103"/>
      <c r="U106" s="103"/>
      <c r="V106" s="103"/>
      <c r="W106" s="103"/>
      <c r="X106" s="103"/>
      <c r="Y106" s="103"/>
    </row>
    <row r="107" spans="2:25" ht="12.75" customHeight="1">
      <c r="B107" s="150"/>
      <c r="C107" s="103"/>
      <c r="D107" s="103"/>
      <c r="E107" s="150"/>
      <c r="F107" s="103"/>
      <c r="G107" s="103"/>
      <c r="H107" s="103"/>
      <c r="I107" s="103"/>
      <c r="J107" s="103"/>
      <c r="K107" s="104"/>
      <c r="L107" s="104"/>
      <c r="M107" s="103"/>
      <c r="N107" s="103"/>
      <c r="O107" s="103"/>
      <c r="P107" s="103"/>
      <c r="Q107" s="103"/>
      <c r="R107" s="103"/>
      <c r="S107" s="103"/>
      <c r="T107" s="103"/>
      <c r="U107" s="103"/>
      <c r="V107" s="103"/>
      <c r="W107" s="103"/>
      <c r="X107" s="103"/>
      <c r="Y107" s="103"/>
    </row>
    <row r="108" spans="2:25" ht="12.75" customHeight="1">
      <c r="B108" s="150"/>
      <c r="C108" s="103"/>
      <c r="D108" s="103"/>
      <c r="E108" s="150"/>
      <c r="F108" s="103"/>
      <c r="G108" s="103"/>
      <c r="H108" s="103"/>
      <c r="I108" s="103"/>
      <c r="J108" s="103"/>
      <c r="K108" s="104"/>
      <c r="L108" s="104"/>
      <c r="M108" s="103"/>
      <c r="N108" s="103"/>
      <c r="O108" s="103"/>
      <c r="P108" s="103"/>
      <c r="Q108" s="103"/>
      <c r="R108" s="103"/>
      <c r="S108" s="103"/>
      <c r="T108" s="103"/>
      <c r="U108" s="103"/>
      <c r="V108" s="103"/>
      <c r="W108" s="103"/>
      <c r="X108" s="103"/>
      <c r="Y108" s="103"/>
    </row>
    <row r="109" spans="2:25" ht="12.75" customHeight="1">
      <c r="B109" s="150"/>
      <c r="C109" s="103"/>
      <c r="D109" s="103"/>
      <c r="E109" s="150"/>
      <c r="F109" s="103"/>
      <c r="G109" s="103"/>
      <c r="H109" s="103"/>
      <c r="I109" s="103"/>
      <c r="J109" s="103"/>
      <c r="K109" s="104"/>
      <c r="L109" s="104"/>
      <c r="M109" s="103"/>
      <c r="N109" s="103"/>
      <c r="O109" s="103"/>
      <c r="P109" s="103"/>
      <c r="Q109" s="103"/>
      <c r="R109" s="103"/>
      <c r="S109" s="103"/>
      <c r="T109" s="103"/>
      <c r="U109" s="103"/>
      <c r="V109" s="103"/>
      <c r="W109" s="103"/>
      <c r="X109" s="103"/>
      <c r="Y109" s="103"/>
    </row>
    <row r="110" spans="2:25" ht="12.75" customHeight="1">
      <c r="B110" s="150"/>
      <c r="C110" s="103"/>
      <c r="D110" s="103"/>
      <c r="E110" s="150"/>
      <c r="F110" s="103"/>
      <c r="G110" s="103"/>
      <c r="H110" s="103"/>
      <c r="I110" s="103"/>
      <c r="J110" s="103"/>
      <c r="K110" s="104"/>
      <c r="L110" s="104"/>
      <c r="M110" s="103"/>
      <c r="N110" s="103"/>
      <c r="O110" s="103"/>
      <c r="P110" s="103"/>
      <c r="Q110" s="103"/>
      <c r="R110" s="103"/>
      <c r="S110" s="103"/>
      <c r="T110" s="103"/>
      <c r="U110" s="103"/>
      <c r="V110" s="103"/>
      <c r="W110" s="103"/>
      <c r="X110" s="103"/>
      <c r="Y110" s="103"/>
    </row>
    <row r="111" spans="2:25" ht="12.75" customHeight="1">
      <c r="B111" s="150"/>
      <c r="C111" s="103"/>
      <c r="D111" s="103"/>
      <c r="E111" s="150"/>
      <c r="F111" s="103"/>
      <c r="G111" s="103"/>
      <c r="H111" s="103"/>
      <c r="I111" s="103"/>
      <c r="J111" s="103"/>
      <c r="K111" s="104"/>
      <c r="L111" s="104"/>
      <c r="M111" s="103"/>
      <c r="N111" s="103"/>
      <c r="O111" s="103"/>
      <c r="P111" s="103"/>
      <c r="Q111" s="103"/>
      <c r="R111" s="103"/>
      <c r="S111" s="103"/>
      <c r="T111" s="103"/>
      <c r="U111" s="103"/>
      <c r="V111" s="103"/>
      <c r="W111" s="103"/>
      <c r="X111" s="103"/>
      <c r="Y111" s="103"/>
    </row>
    <row r="112" spans="2:25" ht="12.75" customHeight="1">
      <c r="B112" s="150"/>
      <c r="C112" s="103"/>
      <c r="D112" s="103"/>
      <c r="E112" s="150"/>
      <c r="F112" s="103"/>
      <c r="G112" s="103"/>
      <c r="H112" s="103"/>
      <c r="I112" s="103"/>
      <c r="J112" s="103"/>
      <c r="K112" s="104"/>
      <c r="L112" s="104"/>
      <c r="M112" s="103"/>
      <c r="N112" s="103"/>
      <c r="O112" s="103"/>
      <c r="P112" s="103"/>
      <c r="Q112" s="103"/>
      <c r="R112" s="103"/>
      <c r="S112" s="103"/>
      <c r="T112" s="103"/>
      <c r="U112" s="103"/>
      <c r="V112" s="103"/>
      <c r="W112" s="103"/>
      <c r="X112" s="103"/>
      <c r="Y112" s="103"/>
    </row>
    <row r="113" spans="2:25" ht="12.75" customHeight="1">
      <c r="B113" s="150"/>
      <c r="C113" s="103"/>
      <c r="D113" s="103"/>
      <c r="E113" s="150"/>
      <c r="F113" s="103"/>
      <c r="G113" s="103"/>
      <c r="H113" s="103"/>
      <c r="I113" s="103"/>
      <c r="J113" s="103"/>
      <c r="K113" s="104"/>
      <c r="L113" s="104"/>
      <c r="M113" s="103"/>
      <c r="N113" s="103"/>
      <c r="O113" s="103"/>
      <c r="P113" s="103"/>
      <c r="Q113" s="103"/>
      <c r="R113" s="103"/>
      <c r="S113" s="103"/>
      <c r="T113" s="103"/>
      <c r="U113" s="103"/>
      <c r="V113" s="103"/>
      <c r="W113" s="103"/>
      <c r="X113" s="103"/>
      <c r="Y113" s="103"/>
    </row>
    <row r="114" spans="2:25" ht="12.75" customHeight="1">
      <c r="B114" s="150"/>
      <c r="C114" s="103"/>
      <c r="D114" s="103"/>
      <c r="E114" s="150"/>
      <c r="F114" s="103"/>
      <c r="G114" s="103"/>
      <c r="H114" s="103"/>
      <c r="I114" s="103"/>
      <c r="J114" s="103"/>
      <c r="K114" s="104"/>
      <c r="L114" s="104"/>
      <c r="M114" s="103"/>
      <c r="N114" s="103"/>
      <c r="O114" s="103"/>
      <c r="P114" s="103"/>
      <c r="Q114" s="103"/>
      <c r="R114" s="103"/>
      <c r="S114" s="103"/>
      <c r="T114" s="103"/>
      <c r="U114" s="103"/>
      <c r="V114" s="103"/>
      <c r="W114" s="103"/>
      <c r="X114" s="103"/>
      <c r="Y114" s="103"/>
    </row>
    <row r="115" spans="2:25" ht="12.75" customHeight="1">
      <c r="B115" s="150"/>
      <c r="C115" s="103"/>
      <c r="D115" s="103"/>
      <c r="E115" s="150"/>
      <c r="F115" s="103"/>
      <c r="G115" s="103"/>
      <c r="H115" s="103"/>
      <c r="I115" s="103"/>
      <c r="J115" s="103"/>
      <c r="K115" s="104"/>
      <c r="L115" s="104"/>
      <c r="M115" s="103"/>
      <c r="N115" s="103"/>
      <c r="O115" s="103"/>
      <c r="P115" s="103"/>
      <c r="Q115" s="103"/>
      <c r="R115" s="103"/>
      <c r="S115" s="103"/>
      <c r="T115" s="103"/>
      <c r="U115" s="103"/>
      <c r="V115" s="103"/>
      <c r="W115" s="103"/>
      <c r="X115" s="103"/>
      <c r="Y115" s="103"/>
    </row>
    <row r="116" spans="2:25" ht="12.75" customHeight="1">
      <c r="B116" s="150"/>
      <c r="C116" s="103"/>
      <c r="D116" s="103"/>
      <c r="E116" s="150"/>
      <c r="F116" s="103"/>
      <c r="G116" s="103"/>
      <c r="H116" s="103"/>
      <c r="I116" s="103"/>
      <c r="J116" s="103"/>
      <c r="K116" s="104"/>
      <c r="L116" s="104"/>
      <c r="M116" s="103"/>
      <c r="N116" s="103"/>
      <c r="O116" s="103"/>
      <c r="P116" s="103"/>
      <c r="Q116" s="103"/>
      <c r="R116" s="103"/>
      <c r="S116" s="103"/>
      <c r="T116" s="103"/>
      <c r="U116" s="103"/>
      <c r="V116" s="103"/>
      <c r="W116" s="103"/>
      <c r="X116" s="103"/>
      <c r="Y116" s="103"/>
    </row>
    <row r="117" spans="2:25" ht="12.75" customHeight="1">
      <c r="B117" s="150"/>
      <c r="C117" s="103"/>
      <c r="D117" s="103"/>
      <c r="E117" s="150"/>
      <c r="F117" s="103"/>
      <c r="G117" s="103"/>
      <c r="H117" s="103"/>
      <c r="I117" s="103"/>
      <c r="J117" s="103"/>
      <c r="K117" s="104"/>
      <c r="L117" s="104"/>
      <c r="M117" s="103"/>
      <c r="N117" s="103"/>
      <c r="O117" s="103"/>
      <c r="P117" s="103"/>
      <c r="Q117" s="103"/>
      <c r="R117" s="103"/>
      <c r="S117" s="103"/>
      <c r="T117" s="103"/>
      <c r="U117" s="103"/>
      <c r="V117" s="103"/>
      <c r="W117" s="103"/>
      <c r="X117" s="103"/>
      <c r="Y117" s="103"/>
    </row>
    <row r="118" spans="2:25" ht="12.75" customHeight="1">
      <c r="B118" s="150"/>
      <c r="C118" s="103"/>
      <c r="D118" s="103"/>
      <c r="E118" s="150"/>
      <c r="F118" s="103"/>
      <c r="G118" s="103"/>
      <c r="H118" s="103"/>
      <c r="I118" s="103"/>
      <c r="J118" s="103"/>
      <c r="K118" s="104"/>
      <c r="L118" s="104"/>
      <c r="M118" s="103"/>
      <c r="N118" s="103"/>
      <c r="O118" s="103"/>
      <c r="P118" s="103"/>
      <c r="Q118" s="103"/>
      <c r="R118" s="103"/>
      <c r="S118" s="103"/>
      <c r="T118" s="103"/>
      <c r="U118" s="103"/>
      <c r="V118" s="103"/>
      <c r="W118" s="103"/>
      <c r="X118" s="103"/>
      <c r="Y118" s="103"/>
    </row>
    <row r="119" spans="2:25" ht="12.75" customHeight="1">
      <c r="B119" s="150"/>
      <c r="C119" s="103"/>
      <c r="D119" s="103"/>
      <c r="E119" s="150"/>
      <c r="F119" s="103"/>
      <c r="G119" s="103"/>
      <c r="H119" s="103"/>
      <c r="I119" s="103"/>
      <c r="J119" s="103"/>
      <c r="K119" s="104"/>
      <c r="L119" s="104"/>
      <c r="M119" s="103"/>
      <c r="N119" s="103"/>
      <c r="O119" s="103"/>
      <c r="P119" s="103"/>
      <c r="Q119" s="103"/>
      <c r="R119" s="103"/>
      <c r="S119" s="103"/>
      <c r="T119" s="103"/>
      <c r="U119" s="103"/>
      <c r="V119" s="103"/>
      <c r="W119" s="103"/>
      <c r="X119" s="103"/>
      <c r="Y119" s="103"/>
    </row>
    <row r="120" spans="2:25" ht="12.75" customHeight="1">
      <c r="B120" s="150"/>
      <c r="C120" s="103"/>
      <c r="D120" s="103"/>
      <c r="E120" s="150"/>
      <c r="F120" s="103"/>
      <c r="G120" s="103"/>
      <c r="H120" s="103"/>
      <c r="I120" s="103"/>
      <c r="J120" s="103"/>
      <c r="K120" s="104"/>
      <c r="L120" s="104"/>
      <c r="M120" s="103"/>
      <c r="N120" s="103"/>
      <c r="O120" s="103"/>
      <c r="P120" s="103"/>
      <c r="Q120" s="103"/>
      <c r="R120" s="103"/>
      <c r="S120" s="103"/>
      <c r="T120" s="103"/>
      <c r="U120" s="103"/>
      <c r="V120" s="103"/>
      <c r="W120" s="103"/>
      <c r="X120" s="103"/>
      <c r="Y120" s="103"/>
    </row>
    <row r="121" spans="2:25" ht="12.75" customHeight="1">
      <c r="B121" s="150"/>
      <c r="C121" s="103"/>
      <c r="D121" s="103"/>
      <c r="E121" s="150"/>
      <c r="F121" s="103"/>
      <c r="G121" s="103"/>
      <c r="H121" s="103"/>
      <c r="I121" s="103"/>
      <c r="J121" s="103"/>
      <c r="K121" s="104"/>
      <c r="L121" s="104"/>
      <c r="M121" s="103"/>
      <c r="N121" s="103"/>
      <c r="O121" s="103"/>
      <c r="P121" s="103"/>
      <c r="Q121" s="103"/>
      <c r="R121" s="103"/>
      <c r="S121" s="103"/>
      <c r="T121" s="103"/>
      <c r="U121" s="103"/>
      <c r="V121" s="103"/>
      <c r="W121" s="103"/>
      <c r="X121" s="103"/>
      <c r="Y121" s="103"/>
    </row>
    <row r="122" spans="2:25" ht="12.75" customHeight="1">
      <c r="B122" s="150"/>
      <c r="C122" s="103"/>
      <c r="D122" s="103"/>
      <c r="E122" s="150"/>
      <c r="F122" s="103"/>
      <c r="G122" s="103"/>
      <c r="H122" s="103"/>
      <c r="I122" s="103"/>
      <c r="J122" s="103"/>
      <c r="K122" s="104"/>
      <c r="L122" s="104"/>
      <c r="M122" s="103"/>
      <c r="N122" s="103"/>
      <c r="O122" s="103"/>
      <c r="P122" s="103"/>
      <c r="Q122" s="103"/>
      <c r="R122" s="103"/>
      <c r="S122" s="103"/>
      <c r="T122" s="103"/>
      <c r="U122" s="103"/>
      <c r="V122" s="103"/>
      <c r="W122" s="103"/>
      <c r="X122" s="103"/>
      <c r="Y122" s="103"/>
    </row>
    <row r="123" spans="2:25" ht="12.75" customHeight="1">
      <c r="B123" s="150"/>
      <c r="C123" s="103"/>
      <c r="D123" s="103"/>
      <c r="E123" s="150"/>
      <c r="F123" s="103"/>
      <c r="G123" s="103"/>
      <c r="H123" s="103"/>
      <c r="I123" s="103"/>
      <c r="J123" s="103"/>
      <c r="K123" s="104"/>
      <c r="L123" s="104"/>
      <c r="M123" s="103"/>
      <c r="N123" s="103"/>
      <c r="O123" s="103"/>
      <c r="P123" s="103"/>
      <c r="Q123" s="103"/>
      <c r="R123" s="103"/>
      <c r="S123" s="103"/>
      <c r="T123" s="103"/>
      <c r="U123" s="103"/>
      <c r="V123" s="103"/>
      <c r="W123" s="103"/>
      <c r="X123" s="103"/>
      <c r="Y123" s="103"/>
    </row>
    <row r="124" spans="2:25" ht="12.75" customHeight="1">
      <c r="B124" s="150"/>
      <c r="C124" s="103"/>
      <c r="D124" s="103"/>
      <c r="E124" s="150"/>
      <c r="F124" s="103"/>
      <c r="G124" s="103"/>
      <c r="H124" s="103"/>
      <c r="I124" s="103"/>
      <c r="J124" s="103"/>
      <c r="K124" s="104"/>
      <c r="L124" s="104"/>
      <c r="M124" s="103"/>
      <c r="N124" s="103"/>
      <c r="O124" s="103"/>
      <c r="P124" s="103"/>
      <c r="Q124" s="103"/>
      <c r="R124" s="103"/>
      <c r="S124" s="103"/>
      <c r="T124" s="103"/>
      <c r="U124" s="103"/>
      <c r="V124" s="103"/>
      <c r="W124" s="103"/>
      <c r="X124" s="103"/>
      <c r="Y124" s="103"/>
    </row>
    <row r="125" spans="2:25" ht="12.75" customHeight="1">
      <c r="B125" s="150"/>
      <c r="C125" s="103"/>
      <c r="D125" s="103"/>
      <c r="E125" s="150"/>
      <c r="F125" s="103"/>
      <c r="G125" s="103"/>
      <c r="H125" s="103"/>
      <c r="I125" s="103"/>
      <c r="J125" s="103"/>
      <c r="K125" s="104"/>
      <c r="L125" s="104"/>
      <c r="M125" s="103"/>
      <c r="N125" s="103"/>
      <c r="O125" s="103"/>
      <c r="P125" s="103"/>
      <c r="Q125" s="103"/>
      <c r="R125" s="103"/>
      <c r="S125" s="103"/>
      <c r="T125" s="103"/>
      <c r="U125" s="103"/>
      <c r="V125" s="103"/>
      <c r="W125" s="103"/>
      <c r="X125" s="103"/>
      <c r="Y125" s="103"/>
    </row>
    <row r="126" spans="2:25" ht="12.75" customHeight="1">
      <c r="B126" s="150"/>
      <c r="C126" s="103"/>
      <c r="D126" s="103"/>
      <c r="E126" s="150"/>
      <c r="F126" s="103"/>
      <c r="G126" s="103"/>
      <c r="H126" s="103"/>
      <c r="I126" s="103"/>
      <c r="J126" s="103"/>
      <c r="K126" s="104"/>
      <c r="L126" s="104"/>
      <c r="M126" s="103"/>
      <c r="N126" s="103"/>
      <c r="O126" s="103"/>
      <c r="P126" s="103"/>
      <c r="Q126" s="103"/>
      <c r="R126" s="103"/>
      <c r="S126" s="103"/>
      <c r="T126" s="103"/>
      <c r="U126" s="103"/>
      <c r="V126" s="103"/>
      <c r="W126" s="103"/>
      <c r="X126" s="103"/>
      <c r="Y126" s="103"/>
    </row>
    <row r="127" spans="2:25" ht="12.75" customHeight="1">
      <c r="B127" s="150"/>
      <c r="C127" s="103"/>
      <c r="D127" s="103"/>
      <c r="E127" s="150"/>
      <c r="F127" s="103"/>
      <c r="G127" s="103"/>
      <c r="H127" s="103"/>
      <c r="I127" s="103"/>
      <c r="J127" s="103"/>
      <c r="K127" s="104"/>
      <c r="L127" s="104"/>
      <c r="M127" s="103"/>
      <c r="N127" s="103"/>
      <c r="O127" s="103"/>
      <c r="P127" s="103"/>
      <c r="Q127" s="103"/>
      <c r="R127" s="103"/>
      <c r="S127" s="103"/>
      <c r="T127" s="103"/>
      <c r="U127" s="103"/>
      <c r="V127" s="103"/>
      <c r="W127" s="103"/>
      <c r="X127" s="103"/>
      <c r="Y127" s="103"/>
    </row>
    <row r="128" spans="2:25" ht="12.75" customHeight="1">
      <c r="B128" s="150"/>
      <c r="C128" s="103"/>
      <c r="D128" s="103"/>
      <c r="E128" s="150"/>
      <c r="F128" s="103"/>
      <c r="G128" s="103"/>
      <c r="H128" s="103"/>
      <c r="I128" s="103"/>
      <c r="J128" s="103"/>
      <c r="K128" s="104"/>
      <c r="L128" s="104"/>
      <c r="M128" s="103"/>
      <c r="N128" s="103"/>
      <c r="O128" s="103"/>
      <c r="P128" s="103"/>
      <c r="Q128" s="103"/>
      <c r="R128" s="103"/>
      <c r="S128" s="103"/>
      <c r="T128" s="103"/>
      <c r="U128" s="103"/>
      <c r="V128" s="103"/>
      <c r="W128" s="103"/>
      <c r="X128" s="103"/>
      <c r="Y128" s="103"/>
    </row>
    <row r="129" spans="2:25" ht="12.75" customHeight="1">
      <c r="B129" s="150"/>
      <c r="C129" s="103"/>
      <c r="D129" s="103"/>
      <c r="E129" s="150"/>
      <c r="F129" s="103"/>
      <c r="G129" s="103"/>
      <c r="H129" s="103"/>
      <c r="I129" s="103"/>
      <c r="J129" s="103"/>
      <c r="K129" s="104"/>
      <c r="L129" s="104"/>
      <c r="M129" s="103"/>
      <c r="N129" s="103"/>
      <c r="O129" s="103"/>
      <c r="P129" s="103"/>
      <c r="Q129" s="103"/>
      <c r="R129" s="103"/>
      <c r="S129" s="103"/>
      <c r="T129" s="103"/>
      <c r="U129" s="103"/>
      <c r="V129" s="103"/>
      <c r="W129" s="103"/>
      <c r="X129" s="103"/>
      <c r="Y129" s="103"/>
    </row>
    <row r="130" spans="2:25" ht="12.75" customHeight="1">
      <c r="B130" s="150"/>
      <c r="C130" s="103"/>
      <c r="D130" s="103"/>
      <c r="E130" s="150"/>
      <c r="F130" s="103"/>
      <c r="G130" s="103"/>
      <c r="H130" s="103"/>
      <c r="I130" s="103"/>
      <c r="J130" s="103"/>
      <c r="K130" s="104"/>
      <c r="L130" s="104"/>
      <c r="M130" s="103"/>
      <c r="N130" s="103"/>
      <c r="O130" s="103"/>
      <c r="P130" s="103"/>
      <c r="Q130" s="103"/>
      <c r="R130" s="103"/>
      <c r="S130" s="103"/>
      <c r="T130" s="103"/>
      <c r="U130" s="103"/>
      <c r="V130" s="103"/>
      <c r="W130" s="103"/>
      <c r="X130" s="103"/>
      <c r="Y130" s="103"/>
    </row>
    <row r="131" spans="2:25" ht="12.75" customHeight="1">
      <c r="B131" s="150"/>
      <c r="C131" s="103"/>
      <c r="D131" s="103"/>
      <c r="E131" s="150"/>
      <c r="F131" s="103"/>
      <c r="G131" s="103"/>
      <c r="H131" s="103"/>
      <c r="I131" s="103"/>
      <c r="J131" s="103"/>
      <c r="K131" s="104"/>
      <c r="L131" s="104"/>
      <c r="M131" s="103"/>
      <c r="N131" s="103"/>
      <c r="O131" s="103"/>
      <c r="P131" s="103"/>
      <c r="Q131" s="103"/>
      <c r="R131" s="103"/>
      <c r="S131" s="103"/>
      <c r="T131" s="103"/>
      <c r="U131" s="103"/>
      <c r="V131" s="103"/>
      <c r="W131" s="103"/>
      <c r="X131" s="103"/>
      <c r="Y131" s="103"/>
    </row>
    <row r="132" spans="2:25" ht="12.75" customHeight="1">
      <c r="B132" s="150"/>
      <c r="C132" s="103"/>
      <c r="D132" s="103"/>
      <c r="E132" s="150"/>
      <c r="F132" s="103"/>
      <c r="G132" s="103"/>
      <c r="H132" s="103"/>
      <c r="I132" s="103"/>
      <c r="J132" s="103"/>
      <c r="K132" s="104"/>
      <c r="L132" s="104"/>
      <c r="M132" s="103"/>
      <c r="N132" s="103"/>
      <c r="O132" s="103"/>
      <c r="P132" s="103"/>
      <c r="Q132" s="103"/>
      <c r="R132" s="103"/>
      <c r="S132" s="103"/>
      <c r="T132" s="103"/>
      <c r="U132" s="103"/>
      <c r="V132" s="103"/>
      <c r="W132" s="103"/>
      <c r="X132" s="103"/>
      <c r="Y132" s="103"/>
    </row>
    <row r="133" spans="2:25" ht="12.75" customHeight="1">
      <c r="B133" s="150"/>
      <c r="C133" s="103"/>
      <c r="D133" s="103"/>
      <c r="E133" s="150"/>
      <c r="F133" s="103"/>
      <c r="G133" s="103"/>
      <c r="H133" s="103"/>
      <c r="I133" s="103"/>
      <c r="J133" s="103"/>
      <c r="K133" s="104"/>
      <c r="L133" s="104"/>
      <c r="M133" s="103"/>
      <c r="N133" s="103"/>
      <c r="O133" s="103"/>
      <c r="P133" s="103"/>
      <c r="Q133" s="103"/>
      <c r="R133" s="103"/>
      <c r="S133" s="103"/>
      <c r="T133" s="103"/>
      <c r="U133" s="103"/>
      <c r="V133" s="103"/>
      <c r="W133" s="103"/>
      <c r="X133" s="103"/>
      <c r="Y133" s="103"/>
    </row>
    <row r="134" spans="2:25" ht="12.75" customHeight="1">
      <c r="B134" s="150"/>
      <c r="C134" s="103"/>
      <c r="D134" s="103"/>
      <c r="E134" s="150"/>
      <c r="F134" s="103"/>
      <c r="G134" s="103"/>
      <c r="H134" s="103"/>
      <c r="I134" s="103"/>
      <c r="J134" s="103"/>
      <c r="K134" s="104"/>
      <c r="L134" s="104"/>
      <c r="M134" s="103"/>
      <c r="N134" s="103"/>
      <c r="O134" s="103"/>
      <c r="P134" s="103"/>
      <c r="Q134" s="103"/>
      <c r="R134" s="103"/>
      <c r="S134" s="103"/>
      <c r="T134" s="103"/>
      <c r="U134" s="103"/>
      <c r="V134" s="103"/>
      <c r="W134" s="103"/>
      <c r="X134" s="103"/>
      <c r="Y134" s="103"/>
    </row>
    <row r="135" spans="2:25" ht="12.75" customHeight="1">
      <c r="B135" s="150"/>
      <c r="C135" s="103"/>
      <c r="D135" s="103"/>
      <c r="E135" s="150"/>
      <c r="F135" s="103"/>
      <c r="G135" s="103"/>
      <c r="H135" s="103"/>
      <c r="I135" s="103"/>
      <c r="J135" s="103"/>
      <c r="K135" s="104"/>
      <c r="L135" s="104"/>
      <c r="M135" s="103"/>
      <c r="N135" s="103"/>
      <c r="O135" s="103"/>
      <c r="P135" s="103"/>
      <c r="Q135" s="103"/>
      <c r="R135" s="103"/>
      <c r="S135" s="103"/>
      <c r="T135" s="103"/>
      <c r="U135" s="103"/>
      <c r="V135" s="103"/>
      <c r="W135" s="103"/>
      <c r="X135" s="103"/>
      <c r="Y135" s="103"/>
    </row>
    <row r="136" spans="2:25" ht="12.75" customHeight="1">
      <c r="B136" s="150"/>
      <c r="C136" s="103"/>
      <c r="D136" s="103"/>
      <c r="E136" s="150"/>
      <c r="F136" s="103"/>
      <c r="G136" s="103"/>
      <c r="H136" s="103"/>
      <c r="I136" s="103"/>
      <c r="J136" s="103"/>
      <c r="K136" s="104"/>
      <c r="L136" s="104"/>
      <c r="M136" s="103"/>
      <c r="N136" s="103"/>
      <c r="O136" s="103"/>
      <c r="P136" s="103"/>
      <c r="Q136" s="103"/>
      <c r="R136" s="103"/>
      <c r="S136" s="103"/>
      <c r="T136" s="103"/>
      <c r="U136" s="103"/>
      <c r="V136" s="103"/>
      <c r="W136" s="103"/>
      <c r="X136" s="103"/>
      <c r="Y136" s="103"/>
    </row>
    <row r="137" spans="2:25" ht="12.75" customHeight="1">
      <c r="B137" s="150"/>
      <c r="C137" s="103"/>
      <c r="D137" s="103"/>
      <c r="E137" s="150"/>
      <c r="F137" s="103"/>
      <c r="G137" s="103"/>
      <c r="H137" s="103"/>
      <c r="I137" s="103"/>
      <c r="J137" s="103"/>
      <c r="K137" s="104"/>
      <c r="L137" s="104"/>
      <c r="M137" s="103"/>
      <c r="N137" s="103"/>
      <c r="O137" s="103"/>
      <c r="P137" s="103"/>
      <c r="Q137" s="103"/>
      <c r="R137" s="103"/>
      <c r="S137" s="103"/>
      <c r="T137" s="103"/>
      <c r="U137" s="103"/>
      <c r="V137" s="103"/>
      <c r="W137" s="103"/>
      <c r="X137" s="103"/>
      <c r="Y137" s="103"/>
    </row>
    <row r="138" spans="2:25" ht="12.75" customHeight="1">
      <c r="B138" s="150"/>
      <c r="C138" s="103"/>
      <c r="D138" s="103"/>
      <c r="E138" s="150"/>
      <c r="F138" s="103"/>
      <c r="G138" s="103"/>
      <c r="H138" s="103"/>
      <c r="I138" s="103"/>
      <c r="J138" s="103"/>
      <c r="K138" s="104"/>
      <c r="L138" s="104"/>
      <c r="M138" s="103"/>
      <c r="N138" s="103"/>
      <c r="O138" s="103"/>
      <c r="P138" s="103"/>
      <c r="Q138" s="103"/>
      <c r="R138" s="103"/>
      <c r="S138" s="103"/>
      <c r="T138" s="103"/>
      <c r="U138" s="103"/>
      <c r="V138" s="103"/>
      <c r="W138" s="103"/>
      <c r="X138" s="103"/>
      <c r="Y138" s="103"/>
    </row>
    <row r="139" spans="2:25" ht="12.75" customHeight="1">
      <c r="B139" s="150"/>
      <c r="C139" s="103"/>
      <c r="D139" s="103"/>
      <c r="E139" s="150"/>
      <c r="F139" s="103"/>
      <c r="G139" s="103"/>
      <c r="H139" s="103"/>
      <c r="I139" s="103"/>
      <c r="J139" s="103"/>
      <c r="K139" s="104"/>
      <c r="L139" s="104"/>
      <c r="M139" s="103"/>
      <c r="N139" s="103"/>
      <c r="O139" s="103"/>
      <c r="P139" s="103"/>
      <c r="Q139" s="103"/>
      <c r="R139" s="103"/>
      <c r="S139" s="103"/>
      <c r="T139" s="103"/>
      <c r="U139" s="103"/>
      <c r="V139" s="103"/>
      <c r="W139" s="103"/>
      <c r="X139" s="103"/>
      <c r="Y139" s="103"/>
    </row>
    <row r="140" spans="2:25" ht="12.75" customHeight="1">
      <c r="B140" s="150"/>
      <c r="C140" s="103"/>
      <c r="D140" s="103"/>
      <c r="E140" s="150"/>
      <c r="F140" s="103"/>
      <c r="G140" s="103"/>
      <c r="H140" s="103"/>
      <c r="I140" s="103"/>
      <c r="J140" s="103"/>
      <c r="K140" s="104"/>
      <c r="L140" s="104"/>
      <c r="M140" s="103"/>
      <c r="N140" s="103"/>
      <c r="O140" s="103"/>
      <c r="P140" s="103"/>
      <c r="Q140" s="103"/>
      <c r="R140" s="103"/>
      <c r="S140" s="103"/>
      <c r="T140" s="103"/>
      <c r="U140" s="103"/>
      <c r="V140" s="103"/>
      <c r="W140" s="103"/>
      <c r="X140" s="103"/>
      <c r="Y140" s="103"/>
    </row>
    <row r="141" spans="2:25" ht="12.75" customHeight="1">
      <c r="B141" s="150"/>
      <c r="C141" s="103"/>
      <c r="D141" s="103"/>
      <c r="E141" s="150"/>
      <c r="F141" s="103"/>
      <c r="G141" s="103"/>
      <c r="H141" s="103"/>
      <c r="I141" s="103"/>
      <c r="J141" s="103"/>
      <c r="K141" s="104"/>
      <c r="L141" s="104"/>
      <c r="M141" s="103"/>
      <c r="N141" s="103"/>
      <c r="O141" s="103"/>
      <c r="P141" s="103"/>
      <c r="Q141" s="103"/>
      <c r="R141" s="103"/>
      <c r="S141" s="103"/>
      <c r="T141" s="103"/>
      <c r="U141" s="103"/>
      <c r="V141" s="103"/>
      <c r="W141" s="103"/>
      <c r="X141" s="103"/>
      <c r="Y141" s="103"/>
    </row>
    <row r="142" spans="2:25" ht="12.75" customHeight="1">
      <c r="B142" s="150"/>
      <c r="C142" s="103"/>
      <c r="D142" s="103"/>
      <c r="E142" s="150"/>
      <c r="F142" s="103"/>
      <c r="G142" s="103"/>
      <c r="H142" s="103"/>
      <c r="I142" s="103"/>
      <c r="J142" s="103"/>
      <c r="K142" s="104"/>
      <c r="L142" s="104"/>
      <c r="M142" s="103"/>
      <c r="N142" s="103"/>
      <c r="O142" s="103"/>
      <c r="P142" s="103"/>
      <c r="Q142" s="103"/>
      <c r="R142" s="103"/>
      <c r="S142" s="103"/>
      <c r="T142" s="103"/>
      <c r="U142" s="103"/>
      <c r="V142" s="103"/>
      <c r="W142" s="103"/>
      <c r="X142" s="103"/>
      <c r="Y142" s="103"/>
    </row>
    <row r="143" spans="2:25" ht="12.75" customHeight="1">
      <c r="B143" s="150"/>
      <c r="C143" s="103"/>
      <c r="D143" s="103"/>
      <c r="E143" s="150"/>
      <c r="F143" s="103"/>
      <c r="G143" s="103"/>
      <c r="H143" s="103"/>
      <c r="I143" s="103"/>
      <c r="J143" s="103"/>
      <c r="K143" s="104"/>
      <c r="L143" s="104"/>
      <c r="M143" s="103"/>
      <c r="N143" s="103"/>
      <c r="O143" s="103"/>
      <c r="P143" s="103"/>
      <c r="Q143" s="103"/>
      <c r="R143" s="103"/>
      <c r="S143" s="103"/>
      <c r="T143" s="103"/>
      <c r="U143" s="103"/>
      <c r="V143" s="103"/>
      <c r="W143" s="103"/>
      <c r="X143" s="103"/>
      <c r="Y143" s="103"/>
    </row>
    <row r="144" spans="2:25" ht="12.75" customHeight="1">
      <c r="B144" s="150"/>
      <c r="C144" s="103"/>
      <c r="D144" s="103"/>
      <c r="E144" s="150"/>
      <c r="F144" s="103"/>
      <c r="G144" s="103"/>
      <c r="H144" s="103"/>
      <c r="I144" s="103"/>
      <c r="J144" s="103"/>
      <c r="K144" s="104"/>
      <c r="L144" s="104"/>
      <c r="M144" s="103"/>
      <c r="N144" s="103"/>
      <c r="O144" s="103"/>
      <c r="P144" s="103"/>
      <c r="Q144" s="103"/>
      <c r="R144" s="103"/>
      <c r="S144" s="103"/>
      <c r="T144" s="103"/>
      <c r="U144" s="103"/>
      <c r="V144" s="103"/>
      <c r="W144" s="103"/>
      <c r="X144" s="103"/>
      <c r="Y144" s="103"/>
    </row>
    <row r="145" spans="2:25" ht="12.75" customHeight="1">
      <c r="B145" s="150"/>
      <c r="C145" s="103"/>
      <c r="D145" s="103"/>
      <c r="E145" s="150"/>
      <c r="F145" s="103"/>
      <c r="G145" s="103"/>
      <c r="H145" s="103"/>
      <c r="I145" s="103"/>
      <c r="J145" s="103"/>
      <c r="K145" s="104"/>
      <c r="L145" s="104"/>
      <c r="M145" s="103"/>
      <c r="N145" s="103"/>
      <c r="O145" s="103"/>
      <c r="P145" s="103"/>
      <c r="Q145" s="103"/>
      <c r="R145" s="103"/>
      <c r="S145" s="103"/>
      <c r="T145" s="103"/>
      <c r="U145" s="103"/>
      <c r="V145" s="103"/>
      <c r="W145" s="103"/>
      <c r="X145" s="103"/>
      <c r="Y145" s="103"/>
    </row>
    <row r="146" spans="2:25" ht="12.75" customHeight="1">
      <c r="B146" s="150"/>
      <c r="C146" s="103"/>
      <c r="D146" s="103"/>
      <c r="E146" s="150"/>
      <c r="F146" s="103"/>
      <c r="G146" s="103"/>
      <c r="H146" s="103"/>
      <c r="I146" s="103"/>
      <c r="J146" s="103"/>
      <c r="K146" s="104"/>
      <c r="L146" s="104"/>
      <c r="M146" s="103"/>
      <c r="N146" s="103"/>
      <c r="O146" s="103"/>
      <c r="P146" s="103"/>
      <c r="Q146" s="103"/>
      <c r="R146" s="103"/>
      <c r="S146" s="103"/>
      <c r="T146" s="103"/>
      <c r="U146" s="103"/>
      <c r="V146" s="103"/>
      <c r="W146" s="103"/>
      <c r="X146" s="103"/>
      <c r="Y146" s="103"/>
    </row>
    <row r="147" spans="2:25" ht="12.75" customHeight="1">
      <c r="B147" s="150"/>
      <c r="C147" s="103"/>
      <c r="D147" s="103"/>
      <c r="E147" s="150"/>
      <c r="F147" s="103"/>
      <c r="G147" s="103"/>
      <c r="H147" s="103"/>
      <c r="I147" s="103"/>
      <c r="J147" s="103"/>
      <c r="K147" s="104"/>
      <c r="L147" s="104"/>
      <c r="M147" s="103"/>
      <c r="N147" s="103"/>
      <c r="O147" s="103"/>
      <c r="P147" s="103"/>
      <c r="Q147" s="103"/>
      <c r="R147" s="103"/>
      <c r="S147" s="103"/>
      <c r="T147" s="103"/>
      <c r="U147" s="103"/>
      <c r="V147" s="103"/>
      <c r="W147" s="103"/>
      <c r="X147" s="103"/>
      <c r="Y147" s="103"/>
    </row>
    <row r="148" spans="2:25" ht="12.75" customHeight="1">
      <c r="B148" s="150"/>
      <c r="C148" s="103"/>
      <c r="D148" s="103"/>
      <c r="E148" s="150"/>
      <c r="F148" s="103"/>
      <c r="G148" s="103"/>
      <c r="H148" s="103"/>
      <c r="I148" s="103"/>
      <c r="J148" s="103"/>
      <c r="K148" s="104"/>
      <c r="L148" s="104"/>
      <c r="M148" s="103"/>
      <c r="N148" s="103"/>
      <c r="O148" s="103"/>
      <c r="P148" s="103"/>
      <c r="Q148" s="103"/>
      <c r="R148" s="103"/>
      <c r="S148" s="103"/>
      <c r="T148" s="103"/>
      <c r="U148" s="103"/>
      <c r="V148" s="103"/>
      <c r="W148" s="103"/>
      <c r="X148" s="103"/>
      <c r="Y148" s="103"/>
    </row>
    <row r="149" spans="2:25" ht="12.75" customHeight="1">
      <c r="B149" s="150"/>
      <c r="C149" s="103"/>
      <c r="D149" s="103"/>
      <c r="E149" s="150"/>
      <c r="F149" s="103"/>
      <c r="G149" s="103"/>
      <c r="H149" s="103"/>
      <c r="I149" s="103"/>
      <c r="J149" s="103"/>
      <c r="K149" s="104"/>
      <c r="L149" s="104"/>
      <c r="M149" s="103"/>
      <c r="N149" s="103"/>
      <c r="O149" s="103"/>
      <c r="P149" s="103"/>
      <c r="Q149" s="103"/>
      <c r="R149" s="103"/>
      <c r="S149" s="103"/>
      <c r="T149" s="103"/>
      <c r="U149" s="103"/>
      <c r="V149" s="103"/>
      <c r="W149" s="103"/>
      <c r="X149" s="103"/>
      <c r="Y149" s="103"/>
    </row>
    <row r="150" spans="2:25" ht="12.75" customHeight="1">
      <c r="B150" s="150"/>
      <c r="C150" s="103"/>
      <c r="D150" s="103"/>
      <c r="E150" s="150"/>
      <c r="F150" s="103"/>
      <c r="G150" s="103"/>
      <c r="H150" s="103"/>
      <c r="I150" s="103"/>
      <c r="J150" s="103"/>
      <c r="K150" s="104"/>
      <c r="L150" s="104"/>
      <c r="M150" s="103"/>
      <c r="N150" s="103"/>
      <c r="O150" s="103"/>
      <c r="P150" s="103"/>
      <c r="Q150" s="103"/>
      <c r="R150" s="103"/>
      <c r="S150" s="103"/>
      <c r="T150" s="103"/>
      <c r="U150" s="103"/>
      <c r="V150" s="103"/>
      <c r="W150" s="103"/>
      <c r="X150" s="103"/>
      <c r="Y150" s="103"/>
    </row>
    <row r="151" spans="2:25" ht="12.75" customHeight="1">
      <c r="B151" s="150"/>
      <c r="C151" s="103"/>
      <c r="D151" s="103"/>
      <c r="E151" s="150"/>
      <c r="F151" s="103"/>
      <c r="G151" s="103"/>
      <c r="H151" s="103"/>
      <c r="I151" s="103"/>
      <c r="J151" s="103"/>
      <c r="K151" s="104"/>
      <c r="L151" s="104"/>
      <c r="M151" s="103"/>
      <c r="N151" s="103"/>
      <c r="O151" s="103"/>
      <c r="P151" s="103"/>
      <c r="Q151" s="103"/>
      <c r="R151" s="103"/>
      <c r="S151" s="103"/>
      <c r="T151" s="103"/>
      <c r="U151" s="103"/>
      <c r="V151" s="103"/>
      <c r="W151" s="103"/>
      <c r="X151" s="103"/>
      <c r="Y151" s="103"/>
    </row>
    <row r="152" spans="2:25" ht="12.75" customHeight="1">
      <c r="B152" s="150"/>
      <c r="C152" s="103"/>
      <c r="D152" s="103"/>
      <c r="E152" s="150"/>
      <c r="F152" s="103"/>
      <c r="G152" s="103"/>
      <c r="H152" s="103"/>
      <c r="I152" s="103"/>
      <c r="J152" s="103"/>
      <c r="K152" s="104"/>
      <c r="L152" s="104"/>
      <c r="M152" s="103"/>
      <c r="N152" s="103"/>
      <c r="O152" s="103"/>
      <c r="P152" s="103"/>
      <c r="Q152" s="103"/>
      <c r="R152" s="103"/>
      <c r="S152" s="103"/>
      <c r="T152" s="103"/>
      <c r="U152" s="103"/>
      <c r="V152" s="103"/>
      <c r="W152" s="103"/>
      <c r="X152" s="103"/>
      <c r="Y152" s="103"/>
    </row>
    <row r="153" spans="2:25" ht="12.75" customHeight="1">
      <c r="B153" s="150"/>
      <c r="C153" s="103"/>
      <c r="D153" s="103"/>
      <c r="E153" s="150"/>
      <c r="F153" s="103"/>
      <c r="G153" s="103"/>
      <c r="H153" s="103"/>
      <c r="I153" s="103"/>
      <c r="J153" s="103"/>
      <c r="K153" s="104"/>
      <c r="L153" s="104"/>
      <c r="M153" s="103"/>
      <c r="N153" s="103"/>
      <c r="O153" s="103"/>
      <c r="P153" s="103"/>
      <c r="Q153" s="103"/>
      <c r="R153" s="103"/>
      <c r="S153" s="103"/>
      <c r="T153" s="103"/>
      <c r="U153" s="103"/>
      <c r="V153" s="103"/>
      <c r="W153" s="103"/>
      <c r="X153" s="103"/>
      <c r="Y153" s="103"/>
    </row>
    <row r="154" spans="2:25" ht="12.75" customHeight="1">
      <c r="B154" s="150"/>
      <c r="C154" s="103"/>
      <c r="D154" s="103"/>
      <c r="E154" s="150"/>
      <c r="F154" s="103"/>
      <c r="G154" s="103"/>
      <c r="H154" s="103"/>
      <c r="I154" s="103"/>
      <c r="J154" s="103"/>
      <c r="K154" s="104"/>
      <c r="L154" s="104"/>
      <c r="M154" s="103"/>
      <c r="N154" s="103"/>
      <c r="O154" s="103"/>
      <c r="P154" s="103"/>
      <c r="Q154" s="103"/>
      <c r="R154" s="103"/>
      <c r="S154" s="103"/>
      <c r="T154" s="103"/>
      <c r="U154" s="103"/>
      <c r="V154" s="103"/>
      <c r="W154" s="103"/>
      <c r="X154" s="103"/>
      <c r="Y154" s="103"/>
    </row>
    <row r="155" spans="2:25" ht="12.75" customHeight="1">
      <c r="B155" s="150"/>
      <c r="C155" s="103"/>
      <c r="D155" s="103"/>
      <c r="E155" s="150"/>
      <c r="F155" s="103"/>
      <c r="G155" s="103"/>
      <c r="H155" s="103"/>
      <c r="I155" s="103"/>
      <c r="J155" s="103"/>
      <c r="K155" s="104"/>
      <c r="L155" s="104"/>
      <c r="M155" s="103"/>
      <c r="N155" s="103"/>
      <c r="O155" s="103"/>
      <c r="P155" s="103"/>
      <c r="Q155" s="103"/>
      <c r="R155" s="103"/>
      <c r="S155" s="103"/>
      <c r="T155" s="103"/>
      <c r="U155" s="103"/>
      <c r="V155" s="103"/>
      <c r="W155" s="103"/>
      <c r="X155" s="103"/>
      <c r="Y155" s="103"/>
    </row>
    <row r="156" spans="2:25" ht="12.75" customHeight="1">
      <c r="B156" s="150"/>
      <c r="C156" s="103"/>
      <c r="D156" s="103"/>
      <c r="E156" s="150"/>
      <c r="F156" s="103"/>
      <c r="G156" s="103"/>
      <c r="H156" s="103"/>
      <c r="I156" s="103"/>
      <c r="J156" s="103"/>
      <c r="K156" s="104"/>
      <c r="L156" s="104"/>
      <c r="M156" s="103"/>
      <c r="N156" s="103"/>
      <c r="O156" s="103"/>
      <c r="P156" s="103"/>
      <c r="Q156" s="103"/>
      <c r="R156" s="103"/>
      <c r="S156" s="103"/>
      <c r="T156" s="103"/>
      <c r="U156" s="103"/>
      <c r="V156" s="103"/>
      <c r="W156" s="103"/>
      <c r="X156" s="103"/>
      <c r="Y156" s="103"/>
    </row>
    <row r="157" spans="2:25" ht="12.75" customHeight="1">
      <c r="B157" s="150"/>
      <c r="C157" s="103"/>
      <c r="D157" s="103"/>
      <c r="E157" s="150"/>
      <c r="F157" s="103"/>
      <c r="G157" s="103"/>
      <c r="H157" s="103"/>
      <c r="I157" s="103"/>
      <c r="J157" s="103"/>
      <c r="K157" s="104"/>
      <c r="L157" s="104"/>
      <c r="M157" s="103"/>
      <c r="N157" s="103"/>
      <c r="O157" s="103"/>
      <c r="P157" s="103"/>
      <c r="Q157" s="103"/>
      <c r="R157" s="103"/>
      <c r="S157" s="103"/>
      <c r="T157" s="103"/>
      <c r="U157" s="103"/>
      <c r="V157" s="103"/>
      <c r="W157" s="103"/>
      <c r="X157" s="103"/>
      <c r="Y157" s="103"/>
    </row>
    <row r="158" spans="2:25" ht="12.75" customHeight="1">
      <c r="B158" s="150"/>
      <c r="C158" s="103"/>
      <c r="D158" s="103"/>
      <c r="E158" s="150"/>
      <c r="F158" s="103"/>
      <c r="G158" s="103"/>
      <c r="H158" s="103"/>
      <c r="I158" s="103"/>
      <c r="J158" s="103"/>
      <c r="K158" s="104"/>
      <c r="L158" s="104"/>
      <c r="M158" s="103"/>
      <c r="N158" s="103"/>
      <c r="O158" s="103"/>
      <c r="P158" s="103"/>
      <c r="Q158" s="103"/>
      <c r="R158" s="103"/>
      <c r="S158" s="103"/>
      <c r="T158" s="103"/>
      <c r="U158" s="103"/>
      <c r="V158" s="103"/>
      <c r="W158" s="103"/>
      <c r="X158" s="103"/>
      <c r="Y158" s="103"/>
    </row>
    <row r="159" spans="2:25" ht="12.75" customHeight="1">
      <c r="B159" s="150"/>
      <c r="C159" s="103"/>
      <c r="D159" s="103"/>
      <c r="E159" s="150"/>
      <c r="F159" s="103"/>
      <c r="G159" s="103"/>
      <c r="H159" s="103"/>
      <c r="I159" s="103"/>
      <c r="J159" s="103"/>
      <c r="K159" s="104"/>
      <c r="L159" s="104"/>
      <c r="M159" s="103"/>
      <c r="N159" s="103"/>
      <c r="O159" s="103"/>
      <c r="P159" s="103"/>
      <c r="Q159" s="103"/>
      <c r="R159" s="103"/>
      <c r="S159" s="103"/>
      <c r="T159" s="103"/>
      <c r="U159" s="103"/>
      <c r="V159" s="103"/>
      <c r="W159" s="103"/>
      <c r="X159" s="103"/>
      <c r="Y159" s="103"/>
    </row>
    <row r="160" spans="2:25" ht="12.75" customHeight="1">
      <c r="B160" s="150"/>
      <c r="C160" s="103"/>
      <c r="D160" s="103"/>
      <c r="E160" s="150"/>
      <c r="F160" s="103"/>
      <c r="G160" s="103"/>
      <c r="H160" s="103"/>
      <c r="I160" s="103"/>
      <c r="J160" s="103"/>
      <c r="K160" s="104"/>
      <c r="L160" s="104"/>
      <c r="M160" s="103"/>
      <c r="N160" s="103"/>
      <c r="O160" s="103"/>
      <c r="P160" s="103"/>
      <c r="Q160" s="103"/>
      <c r="R160" s="103"/>
      <c r="S160" s="103"/>
      <c r="T160" s="103"/>
      <c r="U160" s="103"/>
      <c r="V160" s="103"/>
      <c r="W160" s="103"/>
      <c r="X160" s="103"/>
      <c r="Y160" s="103"/>
    </row>
    <row r="161" spans="2:25" ht="12.75" customHeight="1">
      <c r="B161" s="150"/>
      <c r="C161" s="103"/>
      <c r="D161" s="103"/>
      <c r="E161" s="150"/>
      <c r="F161" s="103"/>
      <c r="G161" s="103"/>
      <c r="H161" s="103"/>
      <c r="I161" s="103"/>
      <c r="J161" s="103"/>
      <c r="K161" s="104"/>
      <c r="L161" s="104"/>
      <c r="M161" s="103"/>
      <c r="N161" s="103"/>
      <c r="O161" s="103"/>
      <c r="P161" s="103"/>
      <c r="Q161" s="103"/>
      <c r="R161" s="103"/>
      <c r="S161" s="103"/>
      <c r="T161" s="103"/>
      <c r="U161" s="103"/>
      <c r="V161" s="103"/>
      <c r="W161" s="103"/>
      <c r="X161" s="103"/>
      <c r="Y161" s="103"/>
    </row>
    <row r="162" spans="2:25" ht="12.75" customHeight="1">
      <c r="B162" s="150"/>
      <c r="C162" s="103"/>
      <c r="D162" s="103"/>
      <c r="E162" s="150"/>
      <c r="F162" s="103"/>
      <c r="G162" s="103"/>
      <c r="H162" s="103"/>
      <c r="I162" s="103"/>
      <c r="J162" s="103"/>
      <c r="K162" s="104"/>
      <c r="L162" s="104"/>
      <c r="M162" s="103"/>
      <c r="N162" s="103"/>
      <c r="O162" s="103"/>
      <c r="P162" s="103"/>
      <c r="Q162" s="103"/>
      <c r="R162" s="103"/>
      <c r="S162" s="103"/>
      <c r="T162" s="103"/>
      <c r="U162" s="103"/>
      <c r="V162" s="103"/>
      <c r="W162" s="103"/>
      <c r="X162" s="103"/>
      <c r="Y162" s="103"/>
    </row>
    <row r="163" spans="2:25" ht="12.75" customHeight="1">
      <c r="B163" s="150"/>
      <c r="C163" s="103"/>
      <c r="D163" s="103"/>
      <c r="E163" s="150"/>
      <c r="F163" s="103"/>
      <c r="G163" s="103"/>
      <c r="H163" s="103"/>
      <c r="I163" s="103"/>
      <c r="J163" s="103"/>
      <c r="K163" s="104"/>
      <c r="L163" s="104"/>
      <c r="M163" s="103"/>
      <c r="N163" s="103"/>
      <c r="O163" s="103"/>
      <c r="P163" s="103"/>
      <c r="Q163" s="103"/>
      <c r="R163" s="103"/>
      <c r="S163" s="103"/>
      <c r="T163" s="103"/>
      <c r="U163" s="103"/>
      <c r="V163" s="103"/>
      <c r="W163" s="103"/>
      <c r="X163" s="103"/>
      <c r="Y163" s="103"/>
    </row>
    <row r="164" spans="2:25" ht="12.75" customHeight="1">
      <c r="B164" s="150"/>
      <c r="C164" s="103"/>
      <c r="D164" s="103"/>
      <c r="E164" s="150"/>
      <c r="F164" s="103"/>
      <c r="G164" s="103"/>
      <c r="H164" s="103"/>
      <c r="I164" s="103"/>
      <c r="J164" s="103"/>
      <c r="K164" s="104"/>
      <c r="L164" s="104"/>
      <c r="M164" s="103"/>
      <c r="N164" s="103"/>
      <c r="O164" s="103"/>
      <c r="P164" s="103"/>
      <c r="Q164" s="103"/>
      <c r="R164" s="103"/>
      <c r="S164" s="103"/>
      <c r="T164" s="103"/>
      <c r="U164" s="103"/>
      <c r="V164" s="103"/>
      <c r="W164" s="103"/>
      <c r="X164" s="103"/>
      <c r="Y164" s="103"/>
    </row>
    <row r="165" spans="2:25" ht="12.75" customHeight="1">
      <c r="B165" s="150"/>
      <c r="C165" s="103"/>
      <c r="D165" s="103"/>
      <c r="E165" s="150"/>
      <c r="F165" s="103"/>
      <c r="G165" s="103"/>
      <c r="H165" s="103"/>
      <c r="I165" s="103"/>
      <c r="J165" s="103"/>
      <c r="K165" s="104"/>
      <c r="L165" s="104"/>
      <c r="M165" s="103"/>
      <c r="N165" s="103"/>
      <c r="O165" s="103"/>
      <c r="P165" s="103"/>
      <c r="Q165" s="103"/>
      <c r="R165" s="103"/>
      <c r="S165" s="103"/>
      <c r="T165" s="103"/>
      <c r="U165" s="103"/>
      <c r="V165" s="103"/>
      <c r="W165" s="103"/>
      <c r="X165" s="103"/>
      <c r="Y165" s="103"/>
    </row>
    <row r="166" spans="2:25" ht="12.75" customHeight="1">
      <c r="B166" s="150"/>
      <c r="C166" s="103"/>
      <c r="D166" s="103"/>
      <c r="E166" s="150"/>
      <c r="F166" s="103"/>
      <c r="G166" s="103"/>
      <c r="H166" s="103"/>
      <c r="I166" s="103"/>
      <c r="J166" s="103"/>
      <c r="K166" s="104"/>
      <c r="L166" s="104"/>
      <c r="M166" s="103"/>
      <c r="N166" s="103"/>
      <c r="O166" s="103"/>
      <c r="P166" s="103"/>
      <c r="Q166" s="103"/>
      <c r="R166" s="103"/>
      <c r="S166" s="103"/>
      <c r="T166" s="103"/>
      <c r="U166" s="103"/>
      <c r="V166" s="103"/>
      <c r="W166" s="103"/>
      <c r="X166" s="103"/>
      <c r="Y166" s="103"/>
    </row>
    <row r="167" spans="2:25" ht="12.75" customHeight="1">
      <c r="B167" s="150"/>
      <c r="C167" s="103"/>
      <c r="D167" s="103"/>
      <c r="E167" s="150"/>
      <c r="F167" s="103"/>
      <c r="G167" s="103"/>
      <c r="H167" s="103"/>
      <c r="I167" s="103"/>
      <c r="J167" s="103"/>
      <c r="K167" s="104"/>
      <c r="L167" s="104"/>
      <c r="M167" s="103"/>
      <c r="N167" s="103"/>
      <c r="O167" s="103"/>
      <c r="P167" s="103"/>
      <c r="Q167" s="103"/>
      <c r="R167" s="103"/>
      <c r="S167" s="103"/>
      <c r="T167" s="103"/>
      <c r="U167" s="103"/>
      <c r="V167" s="103"/>
      <c r="W167" s="103"/>
      <c r="X167" s="103"/>
      <c r="Y167" s="103"/>
    </row>
    <row r="168" spans="2:25" ht="12.75" customHeight="1">
      <c r="B168" s="150"/>
      <c r="C168" s="103"/>
      <c r="D168" s="103"/>
      <c r="E168" s="150"/>
      <c r="F168" s="103"/>
      <c r="G168" s="103"/>
      <c r="H168" s="103"/>
      <c r="I168" s="103"/>
      <c r="J168" s="103"/>
      <c r="K168" s="104"/>
      <c r="L168" s="104"/>
      <c r="M168" s="103"/>
      <c r="N168" s="103"/>
      <c r="O168" s="103"/>
      <c r="P168" s="103"/>
      <c r="Q168" s="103"/>
      <c r="R168" s="103"/>
      <c r="S168" s="103"/>
      <c r="T168" s="103"/>
      <c r="U168" s="103"/>
      <c r="V168" s="103"/>
      <c r="W168" s="103"/>
      <c r="X168" s="103"/>
      <c r="Y168" s="103"/>
    </row>
    <row r="169" spans="2:25" ht="12.75" customHeight="1">
      <c r="B169" s="150"/>
      <c r="C169" s="103"/>
      <c r="D169" s="103"/>
      <c r="E169" s="150"/>
      <c r="F169" s="103"/>
      <c r="G169" s="103"/>
      <c r="H169" s="103"/>
      <c r="I169" s="103"/>
      <c r="J169" s="103"/>
      <c r="K169" s="104"/>
      <c r="L169" s="104"/>
      <c r="M169" s="103"/>
      <c r="N169" s="103"/>
      <c r="O169" s="103"/>
      <c r="P169" s="103"/>
      <c r="Q169" s="103"/>
      <c r="R169" s="103"/>
      <c r="S169" s="103"/>
      <c r="T169" s="103"/>
      <c r="U169" s="103"/>
      <c r="V169" s="103"/>
      <c r="W169" s="103"/>
      <c r="X169" s="103"/>
      <c r="Y169" s="103"/>
    </row>
    <row r="170" spans="2:25" ht="12.75" customHeight="1">
      <c r="B170" s="150"/>
      <c r="C170" s="103"/>
      <c r="D170" s="103"/>
      <c r="E170" s="150"/>
      <c r="F170" s="103"/>
      <c r="G170" s="103"/>
      <c r="H170" s="103"/>
      <c r="I170" s="103"/>
      <c r="J170" s="103"/>
      <c r="K170" s="104"/>
      <c r="L170" s="104"/>
      <c r="M170" s="103"/>
      <c r="N170" s="103"/>
      <c r="O170" s="103"/>
      <c r="P170" s="103"/>
      <c r="Q170" s="103"/>
      <c r="R170" s="103"/>
      <c r="S170" s="103"/>
      <c r="T170" s="103"/>
      <c r="U170" s="103"/>
      <c r="V170" s="103"/>
      <c r="W170" s="103"/>
      <c r="X170" s="103"/>
      <c r="Y170" s="103"/>
    </row>
    <row r="171" spans="2:25" ht="12.75" customHeight="1">
      <c r="B171" s="150"/>
      <c r="C171" s="103"/>
      <c r="D171" s="103"/>
      <c r="E171" s="150"/>
      <c r="F171" s="103"/>
      <c r="G171" s="103"/>
      <c r="H171" s="103"/>
      <c r="I171" s="103"/>
      <c r="J171" s="103"/>
      <c r="K171" s="104"/>
      <c r="L171" s="104"/>
      <c r="M171" s="103"/>
      <c r="N171" s="103"/>
      <c r="O171" s="103"/>
      <c r="P171" s="103"/>
      <c r="Q171" s="103"/>
      <c r="R171" s="103"/>
      <c r="S171" s="103"/>
      <c r="T171" s="103"/>
      <c r="U171" s="103"/>
      <c r="V171" s="103"/>
      <c r="W171" s="103"/>
      <c r="X171" s="103"/>
      <c r="Y171" s="103"/>
    </row>
    <row r="172" spans="2:25" ht="12.75" customHeight="1">
      <c r="B172" s="150"/>
      <c r="C172" s="103"/>
      <c r="D172" s="103"/>
      <c r="E172" s="150"/>
      <c r="F172" s="103"/>
      <c r="G172" s="103"/>
      <c r="H172" s="103"/>
      <c r="I172" s="103"/>
      <c r="J172" s="103"/>
      <c r="K172" s="104"/>
      <c r="L172" s="104"/>
      <c r="M172" s="103"/>
      <c r="N172" s="103"/>
      <c r="O172" s="103"/>
      <c r="P172" s="103"/>
      <c r="Q172" s="103"/>
      <c r="R172" s="103"/>
      <c r="S172" s="103"/>
      <c r="T172" s="103"/>
      <c r="U172" s="103"/>
      <c r="V172" s="103"/>
      <c r="W172" s="103"/>
      <c r="X172" s="103"/>
      <c r="Y172" s="103"/>
    </row>
    <row r="173" spans="2:25" ht="12.75" customHeight="1">
      <c r="B173" s="150"/>
      <c r="C173" s="103"/>
      <c r="D173" s="103"/>
      <c r="E173" s="150"/>
      <c r="F173" s="103"/>
      <c r="G173" s="103"/>
      <c r="H173" s="103"/>
      <c r="I173" s="103"/>
      <c r="J173" s="103"/>
      <c r="K173" s="104"/>
      <c r="L173" s="104"/>
      <c r="M173" s="103"/>
      <c r="N173" s="103"/>
      <c r="O173" s="103"/>
      <c r="P173" s="103"/>
      <c r="Q173" s="103"/>
      <c r="R173" s="103"/>
      <c r="S173" s="103"/>
      <c r="T173" s="103"/>
      <c r="U173" s="103"/>
      <c r="V173" s="103"/>
      <c r="W173" s="103"/>
      <c r="X173" s="103"/>
      <c r="Y173" s="103"/>
    </row>
    <row r="174" spans="2:25" ht="12.75" customHeight="1">
      <c r="B174" s="150"/>
      <c r="C174" s="103"/>
      <c r="D174" s="103"/>
      <c r="E174" s="150"/>
      <c r="F174" s="103"/>
      <c r="G174" s="103"/>
      <c r="H174" s="103"/>
      <c r="I174" s="103"/>
      <c r="J174" s="103"/>
      <c r="K174" s="104"/>
      <c r="L174" s="104"/>
      <c r="M174" s="103"/>
      <c r="N174" s="103"/>
      <c r="O174" s="103"/>
      <c r="P174" s="103"/>
      <c r="Q174" s="103"/>
      <c r="R174" s="103"/>
      <c r="S174" s="103"/>
      <c r="T174" s="103"/>
      <c r="U174" s="103"/>
      <c r="V174" s="103"/>
      <c r="W174" s="103"/>
      <c r="X174" s="103"/>
      <c r="Y174" s="103"/>
    </row>
    <row r="175" spans="2:25" ht="12.75" customHeight="1">
      <c r="B175" s="150"/>
      <c r="C175" s="103"/>
      <c r="D175" s="103"/>
      <c r="E175" s="150"/>
      <c r="F175" s="103"/>
      <c r="G175" s="103"/>
      <c r="H175" s="103"/>
      <c r="I175" s="103"/>
      <c r="J175" s="103"/>
      <c r="K175" s="104"/>
      <c r="L175" s="104"/>
      <c r="M175" s="103"/>
      <c r="N175" s="103"/>
      <c r="O175" s="103"/>
      <c r="P175" s="103"/>
      <c r="Q175" s="103"/>
      <c r="R175" s="103"/>
      <c r="S175" s="103"/>
      <c r="T175" s="103"/>
      <c r="U175" s="103"/>
      <c r="V175" s="103"/>
      <c r="W175" s="103"/>
      <c r="X175" s="103"/>
      <c r="Y175" s="103"/>
    </row>
    <row r="176" spans="2:25" ht="12.75" customHeight="1">
      <c r="B176" s="150"/>
      <c r="C176" s="103"/>
      <c r="D176" s="103"/>
      <c r="E176" s="150"/>
      <c r="F176" s="103"/>
      <c r="G176" s="103"/>
      <c r="H176" s="103"/>
      <c r="I176" s="103"/>
      <c r="J176" s="103"/>
      <c r="K176" s="104"/>
      <c r="L176" s="104"/>
      <c r="M176" s="103"/>
      <c r="N176" s="103"/>
      <c r="O176" s="103"/>
      <c r="P176" s="103"/>
      <c r="Q176" s="103"/>
      <c r="R176" s="103"/>
      <c r="S176" s="103"/>
      <c r="T176" s="103"/>
      <c r="U176" s="103"/>
      <c r="V176" s="103"/>
      <c r="W176" s="103"/>
      <c r="X176" s="103"/>
      <c r="Y176" s="103"/>
    </row>
    <row r="177" spans="2:25" ht="12.75" customHeight="1">
      <c r="B177" s="150"/>
      <c r="C177" s="103"/>
      <c r="D177" s="103"/>
      <c r="E177" s="150"/>
      <c r="F177" s="103"/>
      <c r="G177" s="103"/>
      <c r="H177" s="103"/>
      <c r="I177" s="103"/>
      <c r="J177" s="103"/>
      <c r="K177" s="104"/>
      <c r="L177" s="104"/>
      <c r="M177" s="103"/>
      <c r="N177" s="103"/>
      <c r="O177" s="103"/>
      <c r="P177" s="103"/>
      <c r="Q177" s="103"/>
      <c r="R177" s="103"/>
      <c r="S177" s="103"/>
      <c r="T177" s="103"/>
      <c r="U177" s="103"/>
      <c r="V177" s="103"/>
      <c r="W177" s="103"/>
      <c r="X177" s="103"/>
      <c r="Y177" s="103"/>
    </row>
    <row r="178" spans="2:25" ht="12.75" customHeight="1">
      <c r="B178" s="150"/>
      <c r="C178" s="103"/>
      <c r="D178" s="103"/>
      <c r="E178" s="150"/>
      <c r="F178" s="103"/>
      <c r="G178" s="103"/>
      <c r="H178" s="103"/>
      <c r="I178" s="103"/>
      <c r="J178" s="103"/>
      <c r="K178" s="104"/>
      <c r="L178" s="104"/>
      <c r="M178" s="103"/>
      <c r="N178" s="103"/>
      <c r="O178" s="103"/>
      <c r="P178" s="103"/>
      <c r="Q178" s="103"/>
      <c r="R178" s="103"/>
      <c r="S178" s="103"/>
      <c r="T178" s="103"/>
      <c r="U178" s="103"/>
      <c r="V178" s="103"/>
      <c r="W178" s="103"/>
      <c r="X178" s="103"/>
      <c r="Y178" s="103"/>
    </row>
    <row r="179" spans="2:25" ht="12.75" customHeight="1">
      <c r="B179" s="150"/>
      <c r="C179" s="103"/>
      <c r="D179" s="103"/>
      <c r="E179" s="150"/>
      <c r="F179" s="103"/>
      <c r="G179" s="103"/>
      <c r="H179" s="103"/>
      <c r="I179" s="103"/>
      <c r="J179" s="103"/>
      <c r="K179" s="104"/>
      <c r="L179" s="104"/>
      <c r="M179" s="103"/>
      <c r="N179" s="103"/>
      <c r="O179" s="103"/>
      <c r="P179" s="103"/>
      <c r="Q179" s="103"/>
      <c r="R179" s="103"/>
      <c r="S179" s="103"/>
      <c r="T179" s="103"/>
      <c r="U179" s="103"/>
      <c r="V179" s="103"/>
      <c r="W179" s="103"/>
      <c r="X179" s="103"/>
      <c r="Y179" s="103"/>
    </row>
    <row r="180" spans="2:25" ht="12.75" customHeight="1">
      <c r="B180" s="150"/>
      <c r="C180" s="103"/>
      <c r="D180" s="103"/>
      <c r="E180" s="150"/>
      <c r="F180" s="103"/>
      <c r="G180" s="103"/>
      <c r="H180" s="103"/>
      <c r="I180" s="103"/>
      <c r="J180" s="103"/>
      <c r="K180" s="104"/>
      <c r="L180" s="104"/>
      <c r="M180" s="103"/>
      <c r="N180" s="103"/>
      <c r="O180" s="103"/>
      <c r="P180" s="103"/>
      <c r="Q180" s="103"/>
      <c r="R180" s="103"/>
      <c r="S180" s="103"/>
      <c r="T180" s="103"/>
      <c r="U180" s="103"/>
      <c r="V180" s="103"/>
      <c r="W180" s="103"/>
      <c r="X180" s="103"/>
      <c r="Y180" s="103"/>
    </row>
    <row r="181" spans="2:25" ht="12.75" customHeight="1">
      <c r="B181" s="150"/>
      <c r="C181" s="103"/>
      <c r="D181" s="103"/>
      <c r="E181" s="150"/>
      <c r="F181" s="103"/>
      <c r="G181" s="103"/>
      <c r="H181" s="103"/>
      <c r="I181" s="103"/>
      <c r="J181" s="103"/>
      <c r="K181" s="104"/>
      <c r="L181" s="104"/>
      <c r="M181" s="103"/>
      <c r="N181" s="103"/>
      <c r="O181" s="103"/>
      <c r="P181" s="103"/>
      <c r="Q181" s="103"/>
      <c r="R181" s="103"/>
      <c r="S181" s="103"/>
      <c r="T181" s="103"/>
      <c r="U181" s="103"/>
      <c r="V181" s="103"/>
      <c r="W181" s="103"/>
      <c r="X181" s="103"/>
      <c r="Y181" s="103"/>
    </row>
    <row r="182" spans="2:25" ht="12.75" customHeight="1">
      <c r="B182" s="150"/>
      <c r="C182" s="103"/>
      <c r="D182" s="103"/>
      <c r="E182" s="150"/>
      <c r="F182" s="103"/>
      <c r="G182" s="103"/>
      <c r="H182" s="103"/>
      <c r="I182" s="103"/>
      <c r="J182" s="103"/>
      <c r="K182" s="104"/>
      <c r="L182" s="104"/>
      <c r="M182" s="103"/>
      <c r="N182" s="103"/>
      <c r="O182" s="103"/>
      <c r="P182" s="103"/>
      <c r="Q182" s="103"/>
      <c r="R182" s="103"/>
      <c r="S182" s="103"/>
      <c r="T182" s="103"/>
      <c r="U182" s="103"/>
      <c r="V182" s="103"/>
      <c r="W182" s="103"/>
      <c r="X182" s="103"/>
      <c r="Y182" s="103"/>
    </row>
    <row r="183" spans="2:25" ht="12.75" customHeight="1">
      <c r="B183" s="150"/>
      <c r="C183" s="103"/>
      <c r="D183" s="103"/>
      <c r="E183" s="150"/>
      <c r="F183" s="103"/>
      <c r="G183" s="103"/>
      <c r="H183" s="103"/>
      <c r="I183" s="103"/>
      <c r="J183" s="103"/>
      <c r="K183" s="104"/>
      <c r="L183" s="104"/>
      <c r="M183" s="103"/>
      <c r="N183" s="103"/>
      <c r="O183" s="103"/>
      <c r="P183" s="103"/>
      <c r="Q183" s="103"/>
      <c r="R183" s="103"/>
      <c r="S183" s="103"/>
      <c r="T183" s="103"/>
      <c r="U183" s="103"/>
      <c r="V183" s="103"/>
      <c r="W183" s="103"/>
      <c r="X183" s="103"/>
      <c r="Y183" s="103"/>
    </row>
    <row r="184" spans="2:25" ht="12.75" customHeight="1">
      <c r="B184" s="150"/>
      <c r="C184" s="103"/>
      <c r="D184" s="103"/>
      <c r="E184" s="150"/>
      <c r="F184" s="103"/>
      <c r="G184" s="103"/>
      <c r="H184" s="103"/>
      <c r="I184" s="103"/>
      <c r="J184" s="103"/>
      <c r="K184" s="104"/>
      <c r="L184" s="104"/>
      <c r="M184" s="103"/>
      <c r="N184" s="103"/>
      <c r="O184" s="103"/>
      <c r="P184" s="103"/>
      <c r="Q184" s="103"/>
      <c r="R184" s="103"/>
      <c r="S184" s="103"/>
      <c r="T184" s="103"/>
      <c r="U184" s="103"/>
      <c r="V184" s="103"/>
      <c r="W184" s="103"/>
      <c r="X184" s="103"/>
      <c r="Y184" s="103"/>
    </row>
    <row r="185" spans="2:25" ht="12.75" customHeight="1">
      <c r="B185" s="150"/>
      <c r="C185" s="103"/>
      <c r="D185" s="103"/>
      <c r="E185" s="150"/>
      <c r="F185" s="103"/>
      <c r="G185" s="103"/>
      <c r="H185" s="103"/>
      <c r="I185" s="103"/>
      <c r="J185" s="103"/>
      <c r="K185" s="104"/>
      <c r="L185" s="104"/>
      <c r="M185" s="103"/>
      <c r="N185" s="103"/>
      <c r="O185" s="103"/>
      <c r="P185" s="103"/>
      <c r="Q185" s="103"/>
      <c r="R185" s="103"/>
      <c r="S185" s="103"/>
      <c r="T185" s="103"/>
      <c r="U185" s="103"/>
      <c r="V185" s="103"/>
      <c r="W185" s="103"/>
      <c r="X185" s="103"/>
      <c r="Y185" s="103"/>
    </row>
    <row r="186" spans="2:25" ht="12.75" customHeight="1">
      <c r="B186" s="150"/>
      <c r="C186" s="103"/>
      <c r="D186" s="103"/>
      <c r="E186" s="150"/>
      <c r="F186" s="103"/>
      <c r="G186" s="103"/>
      <c r="H186" s="103"/>
      <c r="I186" s="103"/>
      <c r="J186" s="103"/>
      <c r="K186" s="104"/>
      <c r="L186" s="104"/>
      <c r="M186" s="103"/>
      <c r="N186" s="103"/>
      <c r="O186" s="103"/>
      <c r="P186" s="103"/>
      <c r="Q186" s="103"/>
      <c r="R186" s="103"/>
      <c r="S186" s="103"/>
      <c r="T186" s="103"/>
      <c r="U186" s="103"/>
      <c r="V186" s="103"/>
      <c r="W186" s="103"/>
      <c r="X186" s="103"/>
      <c r="Y186" s="103"/>
    </row>
    <row r="187" spans="2:25" ht="12.75" customHeight="1">
      <c r="B187" s="150"/>
      <c r="C187" s="103"/>
      <c r="D187" s="103"/>
      <c r="E187" s="150"/>
      <c r="F187" s="103"/>
      <c r="G187" s="103"/>
      <c r="H187" s="103"/>
      <c r="I187" s="103"/>
      <c r="J187" s="103"/>
      <c r="K187" s="104"/>
      <c r="L187" s="104"/>
      <c r="M187" s="103"/>
      <c r="N187" s="103"/>
      <c r="O187" s="103"/>
      <c r="P187" s="103"/>
      <c r="Q187" s="103"/>
      <c r="R187" s="103"/>
      <c r="S187" s="103"/>
      <c r="T187" s="103"/>
      <c r="U187" s="103"/>
      <c r="V187" s="103"/>
      <c r="W187" s="103"/>
      <c r="X187" s="103"/>
      <c r="Y187" s="103"/>
    </row>
    <row r="188" spans="2:25" ht="12.75" customHeight="1">
      <c r="B188" s="150"/>
      <c r="C188" s="103"/>
      <c r="D188" s="103"/>
      <c r="E188" s="150"/>
      <c r="F188" s="103"/>
      <c r="G188" s="103"/>
      <c r="H188" s="103"/>
      <c r="I188" s="103"/>
      <c r="J188" s="103"/>
      <c r="K188" s="104"/>
      <c r="L188" s="104"/>
      <c r="M188" s="103"/>
      <c r="N188" s="103"/>
      <c r="O188" s="103"/>
      <c r="P188" s="103"/>
      <c r="Q188" s="103"/>
      <c r="R188" s="103"/>
      <c r="S188" s="103"/>
      <c r="T188" s="103"/>
      <c r="U188" s="103"/>
      <c r="V188" s="103"/>
      <c r="W188" s="103"/>
      <c r="X188" s="103"/>
      <c r="Y188" s="103"/>
    </row>
    <row r="189" spans="2:25" ht="12.75" customHeight="1">
      <c r="B189" s="150"/>
      <c r="C189" s="103"/>
      <c r="D189" s="103"/>
      <c r="E189" s="150"/>
      <c r="F189" s="103"/>
      <c r="G189" s="103"/>
      <c r="H189" s="103"/>
      <c r="I189" s="103"/>
      <c r="J189" s="103"/>
      <c r="K189" s="104"/>
      <c r="L189" s="104"/>
      <c r="M189" s="103"/>
      <c r="N189" s="103"/>
      <c r="O189" s="103"/>
      <c r="P189" s="103"/>
      <c r="Q189" s="103"/>
      <c r="R189" s="103"/>
      <c r="S189" s="103"/>
      <c r="T189" s="103"/>
      <c r="U189" s="103"/>
      <c r="V189" s="103"/>
      <c r="W189" s="103"/>
      <c r="X189" s="103"/>
      <c r="Y189" s="103"/>
    </row>
    <row r="190" spans="2:25" ht="12.75" customHeight="1">
      <c r="B190" s="150"/>
      <c r="C190" s="103"/>
      <c r="D190" s="103"/>
      <c r="E190" s="150"/>
      <c r="F190" s="103"/>
      <c r="G190" s="103"/>
      <c r="H190" s="103"/>
      <c r="I190" s="103"/>
      <c r="J190" s="103"/>
      <c r="K190" s="104"/>
      <c r="L190" s="104"/>
      <c r="M190" s="103"/>
      <c r="N190" s="103"/>
      <c r="O190" s="103"/>
      <c r="P190" s="103"/>
      <c r="Q190" s="103"/>
      <c r="R190" s="103"/>
      <c r="S190" s="103"/>
      <c r="T190" s="103"/>
      <c r="U190" s="103"/>
      <c r="V190" s="103"/>
      <c r="W190" s="103"/>
      <c r="X190" s="103"/>
      <c r="Y190" s="103"/>
    </row>
    <row r="191" spans="2:25" ht="12.75" customHeight="1">
      <c r="B191" s="150"/>
      <c r="C191" s="103"/>
      <c r="D191" s="103"/>
      <c r="E191" s="150"/>
      <c r="F191" s="103"/>
      <c r="G191" s="103"/>
      <c r="H191" s="103"/>
      <c r="I191" s="103"/>
      <c r="J191" s="103"/>
      <c r="K191" s="104"/>
      <c r="L191" s="104"/>
      <c r="M191" s="103"/>
      <c r="N191" s="103"/>
      <c r="O191" s="103"/>
      <c r="P191" s="103"/>
      <c r="Q191" s="103"/>
      <c r="R191" s="103"/>
      <c r="S191" s="103"/>
      <c r="T191" s="103"/>
      <c r="U191" s="103"/>
      <c r="V191" s="103"/>
      <c r="W191" s="103"/>
      <c r="X191" s="103"/>
      <c r="Y191" s="103"/>
    </row>
    <row r="192" spans="2:25" ht="12.75" customHeight="1">
      <c r="B192" s="150"/>
      <c r="C192" s="103"/>
      <c r="D192" s="103"/>
      <c r="E192" s="150"/>
      <c r="F192" s="103"/>
      <c r="G192" s="103"/>
      <c r="H192" s="103"/>
      <c r="I192" s="103"/>
      <c r="J192" s="103"/>
      <c r="K192" s="104"/>
      <c r="L192" s="104"/>
      <c r="M192" s="103"/>
      <c r="N192" s="103"/>
      <c r="O192" s="103"/>
      <c r="P192" s="103"/>
      <c r="Q192" s="103"/>
      <c r="R192" s="103"/>
      <c r="S192" s="103"/>
      <c r="T192" s="103"/>
      <c r="U192" s="103"/>
      <c r="V192" s="103"/>
      <c r="W192" s="103"/>
      <c r="X192" s="103"/>
      <c r="Y192" s="103"/>
    </row>
    <row r="193" spans="2:25" ht="12.75" customHeight="1">
      <c r="B193" s="150"/>
      <c r="C193" s="103"/>
      <c r="D193" s="103"/>
      <c r="E193" s="150"/>
      <c r="F193" s="103"/>
      <c r="G193" s="103"/>
      <c r="H193" s="103"/>
      <c r="I193" s="103"/>
      <c r="J193" s="103"/>
      <c r="K193" s="104"/>
      <c r="L193" s="104"/>
      <c r="M193" s="103"/>
      <c r="N193" s="103"/>
      <c r="O193" s="103"/>
      <c r="P193" s="103"/>
      <c r="Q193" s="103"/>
      <c r="R193" s="103"/>
      <c r="S193" s="103"/>
      <c r="T193" s="103"/>
      <c r="U193" s="103"/>
      <c r="V193" s="103"/>
      <c r="W193" s="103"/>
      <c r="X193" s="103"/>
      <c r="Y193" s="103"/>
    </row>
    <row r="194" spans="2:25" ht="12.75" customHeight="1">
      <c r="B194" s="150"/>
      <c r="C194" s="103"/>
      <c r="D194" s="103"/>
      <c r="E194" s="150"/>
      <c r="F194" s="103"/>
      <c r="G194" s="103"/>
      <c r="H194" s="103"/>
      <c r="I194" s="103"/>
      <c r="J194" s="103"/>
      <c r="K194" s="104"/>
      <c r="L194" s="104"/>
      <c r="M194" s="103"/>
      <c r="N194" s="103"/>
      <c r="O194" s="103"/>
      <c r="P194" s="103"/>
      <c r="Q194" s="103"/>
      <c r="R194" s="103"/>
      <c r="S194" s="103"/>
      <c r="T194" s="103"/>
      <c r="U194" s="103"/>
      <c r="V194" s="103"/>
      <c r="W194" s="103"/>
      <c r="X194" s="103"/>
      <c r="Y194" s="103"/>
    </row>
    <row r="195" spans="2:25" ht="12.75" customHeight="1">
      <c r="B195" s="150"/>
      <c r="C195" s="103"/>
      <c r="D195" s="103"/>
      <c r="E195" s="150"/>
      <c r="F195" s="103"/>
      <c r="G195" s="103"/>
      <c r="H195" s="103"/>
      <c r="I195" s="103"/>
      <c r="J195" s="103"/>
      <c r="K195" s="104"/>
      <c r="L195" s="104"/>
      <c r="M195" s="103"/>
      <c r="N195" s="103"/>
      <c r="O195" s="103"/>
      <c r="P195" s="103"/>
      <c r="Q195" s="103"/>
      <c r="R195" s="103"/>
      <c r="S195" s="103"/>
      <c r="T195" s="103"/>
      <c r="U195" s="103"/>
      <c r="V195" s="103"/>
      <c r="W195" s="103"/>
      <c r="X195" s="103"/>
      <c r="Y195" s="103"/>
    </row>
    <row r="196" spans="2:25" ht="12.75" customHeight="1">
      <c r="B196" s="150"/>
      <c r="C196" s="103"/>
      <c r="D196" s="103"/>
      <c r="E196" s="150"/>
      <c r="F196" s="103"/>
      <c r="G196" s="103"/>
      <c r="H196" s="103"/>
      <c r="I196" s="103"/>
      <c r="J196" s="103"/>
      <c r="K196" s="104"/>
      <c r="L196" s="104"/>
      <c r="M196" s="103"/>
      <c r="N196" s="103"/>
      <c r="O196" s="103"/>
      <c r="P196" s="103"/>
      <c r="Q196" s="103"/>
      <c r="R196" s="103"/>
      <c r="S196" s="103"/>
      <c r="T196" s="103"/>
      <c r="U196" s="103"/>
      <c r="V196" s="103"/>
      <c r="W196" s="103"/>
      <c r="X196" s="103"/>
      <c r="Y196" s="103"/>
    </row>
    <row r="197" spans="2:25" ht="12.75" customHeight="1">
      <c r="B197" s="150"/>
      <c r="C197" s="103"/>
      <c r="D197" s="103"/>
      <c r="E197" s="150"/>
      <c r="F197" s="103"/>
      <c r="G197" s="103"/>
      <c r="H197" s="103"/>
      <c r="I197" s="103"/>
      <c r="J197" s="103"/>
      <c r="K197" s="104"/>
      <c r="L197" s="104"/>
      <c r="M197" s="103"/>
      <c r="N197" s="103"/>
      <c r="O197" s="103"/>
      <c r="P197" s="103"/>
      <c r="Q197" s="103"/>
      <c r="R197" s="103"/>
      <c r="S197" s="103"/>
      <c r="T197" s="103"/>
      <c r="U197" s="103"/>
      <c r="V197" s="103"/>
      <c r="W197" s="103"/>
      <c r="X197" s="103"/>
      <c r="Y197" s="103"/>
    </row>
    <row r="198" spans="2:25" ht="12.75" customHeight="1">
      <c r="B198" s="150"/>
      <c r="C198" s="103"/>
      <c r="D198" s="103"/>
      <c r="E198" s="150"/>
      <c r="F198" s="103"/>
      <c r="G198" s="103"/>
      <c r="H198" s="103"/>
      <c r="I198" s="103"/>
      <c r="J198" s="103"/>
      <c r="K198" s="104"/>
      <c r="L198" s="104"/>
      <c r="M198" s="103"/>
      <c r="N198" s="103"/>
      <c r="O198" s="103"/>
      <c r="P198" s="103"/>
      <c r="Q198" s="103"/>
      <c r="R198" s="103"/>
      <c r="S198" s="103"/>
      <c r="T198" s="103"/>
      <c r="U198" s="103"/>
      <c r="V198" s="103"/>
      <c r="W198" s="103"/>
      <c r="X198" s="103"/>
      <c r="Y198" s="103"/>
    </row>
    <row r="199" spans="2:25" ht="12.75" customHeight="1">
      <c r="B199" s="150"/>
      <c r="C199" s="103"/>
      <c r="D199" s="103"/>
      <c r="E199" s="150"/>
      <c r="F199" s="103"/>
      <c r="G199" s="103"/>
      <c r="H199" s="103"/>
      <c r="I199" s="103"/>
      <c r="J199" s="103"/>
      <c r="K199" s="104"/>
      <c r="L199" s="104"/>
      <c r="M199" s="103"/>
      <c r="N199" s="103"/>
      <c r="O199" s="103"/>
      <c r="P199" s="103"/>
      <c r="Q199" s="103"/>
      <c r="R199" s="103"/>
      <c r="S199" s="103"/>
      <c r="T199" s="103"/>
      <c r="U199" s="103"/>
      <c r="V199" s="103"/>
      <c r="W199" s="103"/>
      <c r="X199" s="103"/>
      <c r="Y199" s="103"/>
    </row>
    <row r="200" spans="2:25" ht="12.75" customHeight="1">
      <c r="B200" s="150"/>
      <c r="C200" s="103"/>
      <c r="D200" s="103"/>
      <c r="E200" s="150"/>
      <c r="F200" s="103"/>
      <c r="G200" s="103"/>
      <c r="H200" s="103"/>
      <c r="I200" s="103"/>
      <c r="J200" s="103"/>
      <c r="K200" s="104"/>
      <c r="L200" s="104"/>
      <c r="M200" s="103"/>
      <c r="N200" s="103"/>
      <c r="O200" s="103"/>
      <c r="P200" s="103"/>
      <c r="Q200" s="103"/>
      <c r="R200" s="103"/>
      <c r="S200" s="103"/>
      <c r="T200" s="103"/>
      <c r="U200" s="103"/>
      <c r="V200" s="103"/>
      <c r="W200" s="103"/>
      <c r="X200" s="103"/>
      <c r="Y200" s="103"/>
    </row>
    <row r="201" spans="2:25" ht="12.75" customHeight="1">
      <c r="B201" s="150"/>
      <c r="C201" s="103"/>
      <c r="D201" s="103"/>
      <c r="E201" s="150"/>
      <c r="F201" s="103"/>
      <c r="G201" s="103"/>
      <c r="H201" s="103"/>
      <c r="I201" s="103"/>
      <c r="J201" s="103"/>
      <c r="K201" s="104"/>
      <c r="L201" s="104"/>
      <c r="M201" s="103"/>
      <c r="N201" s="103"/>
      <c r="O201" s="103"/>
      <c r="P201" s="103"/>
      <c r="Q201" s="103"/>
      <c r="R201" s="103"/>
      <c r="S201" s="103"/>
      <c r="T201" s="103"/>
      <c r="U201" s="103"/>
      <c r="V201" s="103"/>
      <c r="W201" s="103"/>
      <c r="X201" s="103"/>
      <c r="Y201" s="103"/>
    </row>
    <row r="202" spans="2:25" ht="12.75" customHeight="1">
      <c r="B202" s="150"/>
      <c r="C202" s="103"/>
      <c r="D202" s="103"/>
      <c r="E202" s="150"/>
      <c r="F202" s="103"/>
      <c r="G202" s="103"/>
      <c r="H202" s="103"/>
      <c r="I202" s="103"/>
      <c r="J202" s="103"/>
      <c r="K202" s="104"/>
      <c r="L202" s="104"/>
      <c r="M202" s="103"/>
      <c r="N202" s="103"/>
      <c r="O202" s="103"/>
      <c r="P202" s="103"/>
      <c r="Q202" s="103"/>
      <c r="R202" s="103"/>
      <c r="S202" s="103"/>
      <c r="T202" s="103"/>
      <c r="U202" s="103"/>
      <c r="V202" s="103"/>
      <c r="W202" s="103"/>
      <c r="X202" s="103"/>
      <c r="Y202" s="103"/>
    </row>
    <row r="203" spans="2:25" ht="12.75" customHeight="1">
      <c r="B203" s="150"/>
      <c r="C203" s="103"/>
      <c r="D203" s="103"/>
      <c r="E203" s="150"/>
      <c r="F203" s="103"/>
      <c r="G203" s="103"/>
      <c r="H203" s="103"/>
      <c r="I203" s="103"/>
      <c r="J203" s="103"/>
      <c r="K203" s="104"/>
      <c r="L203" s="104"/>
      <c r="M203" s="103"/>
      <c r="N203" s="103"/>
      <c r="O203" s="103"/>
      <c r="P203" s="103"/>
      <c r="Q203" s="103"/>
      <c r="R203" s="103"/>
      <c r="S203" s="103"/>
      <c r="T203" s="103"/>
      <c r="U203" s="103"/>
      <c r="V203" s="103"/>
      <c r="W203" s="103"/>
      <c r="X203" s="103"/>
      <c r="Y203" s="103"/>
    </row>
    <row r="204" spans="2:25" ht="12.75" customHeight="1">
      <c r="B204" s="150"/>
      <c r="C204" s="103"/>
      <c r="D204" s="103"/>
      <c r="E204" s="150"/>
      <c r="F204" s="103"/>
      <c r="G204" s="103"/>
      <c r="H204" s="103"/>
      <c r="I204" s="103"/>
      <c r="J204" s="103"/>
      <c r="K204" s="104"/>
      <c r="L204" s="104"/>
      <c r="M204" s="103"/>
      <c r="N204" s="103"/>
      <c r="O204" s="103"/>
      <c r="P204" s="103"/>
      <c r="Q204" s="103"/>
      <c r="R204" s="103"/>
      <c r="S204" s="103"/>
      <c r="T204" s="103"/>
      <c r="U204" s="103"/>
      <c r="V204" s="103"/>
      <c r="W204" s="103"/>
      <c r="X204" s="103"/>
      <c r="Y204" s="103"/>
    </row>
    <row r="205" spans="2:25" ht="12.75" customHeight="1">
      <c r="B205" s="150"/>
      <c r="C205" s="103"/>
      <c r="D205" s="103"/>
      <c r="E205" s="150"/>
      <c r="F205" s="103"/>
      <c r="G205" s="103"/>
      <c r="H205" s="103"/>
      <c r="I205" s="103"/>
      <c r="J205" s="103"/>
      <c r="K205" s="104"/>
      <c r="L205" s="104"/>
      <c r="M205" s="103"/>
      <c r="N205" s="103"/>
      <c r="O205" s="103"/>
      <c r="P205" s="103"/>
      <c r="Q205" s="103"/>
      <c r="R205" s="103"/>
      <c r="S205" s="103"/>
      <c r="T205" s="103"/>
      <c r="U205" s="103"/>
      <c r="V205" s="103"/>
      <c r="W205" s="103"/>
      <c r="X205" s="103"/>
      <c r="Y205" s="103"/>
    </row>
    <row r="206" spans="2:25" ht="12.75" customHeight="1">
      <c r="B206" s="150"/>
      <c r="C206" s="103"/>
      <c r="D206" s="103"/>
      <c r="E206" s="150"/>
      <c r="F206" s="103"/>
      <c r="G206" s="103"/>
      <c r="H206" s="103"/>
      <c r="I206" s="103"/>
      <c r="J206" s="103"/>
      <c r="K206" s="104"/>
      <c r="L206" s="104"/>
      <c r="M206" s="103"/>
      <c r="N206" s="103"/>
      <c r="O206" s="103"/>
      <c r="P206" s="103"/>
      <c r="Q206" s="103"/>
      <c r="R206" s="103"/>
      <c r="S206" s="103"/>
      <c r="T206" s="103"/>
      <c r="U206" s="103"/>
      <c r="V206" s="103"/>
      <c r="W206" s="103"/>
      <c r="X206" s="103"/>
      <c r="Y206" s="103"/>
    </row>
    <row r="207" spans="2:25" ht="12.75" customHeight="1">
      <c r="B207" s="150"/>
      <c r="C207" s="103"/>
      <c r="D207" s="103"/>
      <c r="E207" s="150"/>
      <c r="F207" s="103"/>
      <c r="G207" s="103"/>
      <c r="H207" s="103"/>
      <c r="I207" s="103"/>
      <c r="J207" s="103"/>
      <c r="K207" s="104"/>
      <c r="L207" s="104"/>
      <c r="M207" s="103"/>
      <c r="N207" s="103"/>
      <c r="O207" s="103"/>
      <c r="P207" s="103"/>
      <c r="Q207" s="103"/>
      <c r="R207" s="103"/>
      <c r="S207" s="103"/>
      <c r="T207" s="103"/>
      <c r="U207" s="103"/>
      <c r="V207" s="103"/>
      <c r="W207" s="103"/>
      <c r="X207" s="103"/>
      <c r="Y207" s="103"/>
    </row>
    <row r="208" spans="2:25" ht="12.75" customHeight="1">
      <c r="B208" s="150"/>
      <c r="C208" s="103"/>
      <c r="D208" s="103"/>
      <c r="E208" s="150"/>
      <c r="F208" s="103"/>
      <c r="G208" s="103"/>
      <c r="H208" s="103"/>
      <c r="I208" s="103"/>
      <c r="J208" s="103"/>
      <c r="K208" s="104"/>
      <c r="L208" s="104"/>
      <c r="M208" s="103"/>
      <c r="N208" s="103"/>
      <c r="O208" s="103"/>
      <c r="P208" s="103"/>
      <c r="Q208" s="103"/>
      <c r="R208" s="103"/>
      <c r="S208" s="103"/>
      <c r="T208" s="103"/>
      <c r="U208" s="103"/>
      <c r="V208" s="103"/>
      <c r="W208" s="103"/>
      <c r="X208" s="103"/>
      <c r="Y208" s="103"/>
    </row>
    <row r="209" spans="2:25" ht="12.75" customHeight="1">
      <c r="B209" s="150"/>
      <c r="C209" s="103"/>
      <c r="D209" s="103"/>
      <c r="E209" s="150"/>
      <c r="F209" s="103"/>
      <c r="G209" s="103"/>
      <c r="H209" s="103"/>
      <c r="I209" s="103"/>
      <c r="J209" s="103"/>
      <c r="K209" s="104"/>
      <c r="L209" s="104"/>
      <c r="M209" s="103"/>
      <c r="N209" s="103"/>
      <c r="O209" s="103"/>
      <c r="P209" s="103"/>
      <c r="Q209" s="103"/>
      <c r="R209" s="103"/>
      <c r="S209" s="103"/>
      <c r="T209" s="103"/>
      <c r="U209" s="103"/>
      <c r="V209" s="103"/>
      <c r="W209" s="103"/>
      <c r="X209" s="103"/>
      <c r="Y209" s="103"/>
    </row>
    <row r="210" spans="2:25" ht="12.75" customHeight="1">
      <c r="B210" s="150"/>
      <c r="C210" s="103"/>
      <c r="D210" s="103"/>
      <c r="E210" s="150"/>
      <c r="F210" s="103"/>
      <c r="G210" s="103"/>
      <c r="H210" s="103"/>
      <c r="I210" s="103"/>
      <c r="J210" s="103"/>
      <c r="K210" s="104"/>
      <c r="L210" s="104"/>
      <c r="M210" s="103"/>
      <c r="N210" s="103"/>
      <c r="O210" s="103"/>
      <c r="P210" s="103"/>
      <c r="Q210" s="103"/>
      <c r="R210" s="103"/>
      <c r="S210" s="103"/>
      <c r="T210" s="103"/>
      <c r="U210" s="103"/>
      <c r="V210" s="103"/>
      <c r="W210" s="103"/>
      <c r="X210" s="103"/>
      <c r="Y210" s="103"/>
    </row>
    <row r="211" spans="2:25" ht="12.75" customHeight="1">
      <c r="B211" s="150"/>
      <c r="C211" s="103"/>
      <c r="D211" s="103"/>
      <c r="E211" s="150"/>
      <c r="F211" s="103"/>
      <c r="G211" s="103"/>
      <c r="H211" s="103"/>
      <c r="I211" s="103"/>
      <c r="J211" s="103"/>
      <c r="K211" s="104"/>
      <c r="L211" s="104"/>
      <c r="M211" s="103"/>
      <c r="N211" s="103"/>
      <c r="O211" s="103"/>
      <c r="P211" s="103"/>
      <c r="Q211" s="103"/>
      <c r="R211" s="103"/>
      <c r="S211" s="103"/>
      <c r="T211" s="103"/>
      <c r="U211" s="103"/>
      <c r="V211" s="103"/>
      <c r="W211" s="103"/>
      <c r="X211" s="103"/>
      <c r="Y211" s="103"/>
    </row>
    <row r="212" spans="2:25" ht="12.75" customHeight="1">
      <c r="B212" s="150"/>
      <c r="C212" s="103"/>
      <c r="D212" s="103"/>
      <c r="E212" s="150"/>
      <c r="F212" s="103"/>
      <c r="G212" s="103"/>
      <c r="H212" s="103"/>
      <c r="I212" s="103"/>
      <c r="J212" s="103"/>
      <c r="K212" s="104"/>
      <c r="L212" s="104"/>
      <c r="M212" s="103"/>
      <c r="N212" s="103"/>
      <c r="O212" s="103"/>
      <c r="P212" s="103"/>
      <c r="Q212" s="103"/>
      <c r="R212" s="103"/>
      <c r="S212" s="103"/>
      <c r="T212" s="103"/>
      <c r="U212" s="103"/>
      <c r="V212" s="103"/>
      <c r="W212" s="103"/>
      <c r="X212" s="103"/>
      <c r="Y212" s="103"/>
    </row>
    <row r="213" spans="2:25" ht="12.75" customHeight="1">
      <c r="B213" s="150"/>
      <c r="C213" s="103"/>
      <c r="D213" s="103"/>
      <c r="E213" s="150"/>
      <c r="F213" s="103"/>
      <c r="G213" s="103"/>
      <c r="H213" s="103"/>
      <c r="I213" s="103"/>
      <c r="J213" s="103"/>
      <c r="K213" s="104"/>
      <c r="L213" s="104"/>
      <c r="M213" s="103"/>
      <c r="N213" s="103"/>
      <c r="O213" s="103"/>
      <c r="P213" s="103"/>
      <c r="Q213" s="103"/>
      <c r="R213" s="103"/>
      <c r="S213" s="103"/>
      <c r="T213" s="103"/>
      <c r="U213" s="103"/>
      <c r="V213" s="103"/>
      <c r="W213" s="103"/>
      <c r="X213" s="103"/>
      <c r="Y213" s="103"/>
    </row>
    <row r="214" spans="2:25" ht="12.75" customHeight="1">
      <c r="B214" s="150"/>
      <c r="C214" s="103"/>
      <c r="D214" s="103"/>
      <c r="E214" s="150"/>
      <c r="F214" s="103"/>
      <c r="G214" s="103"/>
      <c r="H214" s="103"/>
      <c r="I214" s="103"/>
      <c r="J214" s="103"/>
      <c r="K214" s="104"/>
      <c r="L214" s="104"/>
      <c r="M214" s="103"/>
      <c r="N214" s="103"/>
      <c r="O214" s="103"/>
      <c r="P214" s="103"/>
      <c r="Q214" s="103"/>
      <c r="R214" s="103"/>
      <c r="S214" s="103"/>
      <c r="T214" s="103"/>
      <c r="U214" s="103"/>
      <c r="V214" s="103"/>
      <c r="W214" s="103"/>
      <c r="X214" s="103"/>
      <c r="Y214" s="103"/>
    </row>
    <row r="215" spans="2:25" ht="12.75" customHeight="1">
      <c r="B215" s="150"/>
      <c r="C215" s="103"/>
      <c r="D215" s="103"/>
      <c r="E215" s="150"/>
      <c r="F215" s="103"/>
      <c r="G215" s="103"/>
      <c r="H215" s="103"/>
      <c r="I215" s="103"/>
      <c r="J215" s="103"/>
      <c r="K215" s="104"/>
      <c r="L215" s="104"/>
      <c r="M215" s="103"/>
      <c r="N215" s="103"/>
      <c r="O215" s="103"/>
      <c r="P215" s="103"/>
      <c r="Q215" s="103"/>
      <c r="R215" s="103"/>
      <c r="S215" s="103"/>
      <c r="T215" s="103"/>
      <c r="U215" s="103"/>
      <c r="V215" s="103"/>
      <c r="W215" s="103"/>
      <c r="X215" s="103"/>
      <c r="Y215" s="103"/>
    </row>
    <row r="216" spans="2:25" ht="12.75" customHeight="1">
      <c r="B216" s="150"/>
      <c r="C216" s="103"/>
      <c r="D216" s="103"/>
      <c r="E216" s="150"/>
      <c r="F216" s="103"/>
      <c r="G216" s="103"/>
      <c r="H216" s="103"/>
      <c r="I216" s="103"/>
      <c r="J216" s="103"/>
      <c r="K216" s="104"/>
      <c r="L216" s="104"/>
      <c r="M216" s="103"/>
      <c r="N216" s="103"/>
      <c r="O216" s="103"/>
      <c r="P216" s="103"/>
      <c r="Q216" s="103"/>
      <c r="R216" s="103"/>
      <c r="S216" s="103"/>
      <c r="T216" s="103"/>
      <c r="U216" s="103"/>
      <c r="V216" s="103"/>
      <c r="W216" s="103"/>
      <c r="X216" s="103"/>
      <c r="Y216" s="103"/>
    </row>
    <row r="217" spans="2:25" ht="12.75" customHeight="1">
      <c r="B217" s="150"/>
      <c r="C217" s="103"/>
      <c r="D217" s="103"/>
      <c r="E217" s="150"/>
      <c r="F217" s="103"/>
      <c r="G217" s="103"/>
      <c r="H217" s="103"/>
      <c r="I217" s="103"/>
      <c r="J217" s="103"/>
      <c r="K217" s="104"/>
      <c r="L217" s="104"/>
      <c r="M217" s="103"/>
      <c r="N217" s="103"/>
      <c r="O217" s="103"/>
      <c r="P217" s="103"/>
      <c r="Q217" s="103"/>
      <c r="R217" s="103"/>
      <c r="S217" s="103"/>
      <c r="T217" s="103"/>
      <c r="U217" s="103"/>
      <c r="V217" s="103"/>
      <c r="W217" s="103"/>
      <c r="X217" s="103"/>
      <c r="Y217" s="103"/>
    </row>
    <row r="218" spans="2:25" ht="12.75" customHeight="1">
      <c r="B218" s="150"/>
      <c r="C218" s="103"/>
      <c r="D218" s="103"/>
      <c r="E218" s="150"/>
      <c r="F218" s="103"/>
      <c r="G218" s="103"/>
      <c r="H218" s="103"/>
      <c r="I218" s="103"/>
      <c r="J218" s="103"/>
      <c r="K218" s="104"/>
      <c r="L218" s="104"/>
      <c r="M218" s="103"/>
      <c r="N218" s="103"/>
      <c r="O218" s="103"/>
      <c r="P218" s="103"/>
      <c r="Q218" s="103"/>
      <c r="R218" s="103"/>
      <c r="S218" s="103"/>
      <c r="T218" s="103"/>
      <c r="U218" s="103"/>
      <c r="V218" s="103"/>
      <c r="W218" s="103"/>
      <c r="X218" s="103"/>
      <c r="Y218" s="103"/>
    </row>
    <row r="219" spans="2:25" ht="12.75" customHeight="1">
      <c r="B219" s="150"/>
      <c r="C219" s="103"/>
      <c r="D219" s="103"/>
      <c r="E219" s="150"/>
      <c r="F219" s="103"/>
      <c r="G219" s="103"/>
      <c r="H219" s="103"/>
      <c r="I219" s="103"/>
      <c r="J219" s="103"/>
      <c r="K219" s="104"/>
      <c r="L219" s="104"/>
      <c r="M219" s="103"/>
      <c r="N219" s="103"/>
      <c r="O219" s="103"/>
      <c r="P219" s="103"/>
      <c r="Q219" s="103"/>
      <c r="R219" s="103"/>
      <c r="S219" s="103"/>
      <c r="T219" s="103"/>
      <c r="U219" s="103"/>
      <c r="V219" s="103"/>
      <c r="W219" s="103"/>
      <c r="X219" s="103"/>
      <c r="Y219" s="103"/>
    </row>
    <row r="220" spans="2:25" ht="12.75" customHeight="1">
      <c r="B220" s="150"/>
      <c r="C220" s="103"/>
      <c r="D220" s="103"/>
      <c r="E220" s="150"/>
      <c r="F220" s="103"/>
      <c r="G220" s="103"/>
      <c r="H220" s="103"/>
      <c r="I220" s="103"/>
      <c r="J220" s="103"/>
      <c r="K220" s="104"/>
      <c r="L220" s="104"/>
      <c r="M220" s="103"/>
      <c r="N220" s="103"/>
      <c r="O220" s="103"/>
      <c r="P220" s="103"/>
      <c r="Q220" s="103"/>
      <c r="R220" s="103"/>
      <c r="S220" s="103"/>
      <c r="T220" s="103"/>
      <c r="U220" s="103"/>
      <c r="V220" s="103"/>
      <c r="W220" s="103"/>
      <c r="X220" s="103"/>
      <c r="Y220" s="103"/>
    </row>
    <row r="221" spans="2:25" ht="12.75" customHeight="1">
      <c r="B221" s="150"/>
      <c r="C221" s="103"/>
      <c r="D221" s="103"/>
      <c r="E221" s="150"/>
      <c r="F221" s="103"/>
      <c r="G221" s="103"/>
      <c r="H221" s="103"/>
      <c r="I221" s="103"/>
      <c r="J221" s="103"/>
      <c r="K221" s="104"/>
      <c r="L221" s="104"/>
      <c r="M221" s="103"/>
      <c r="N221" s="103"/>
      <c r="O221" s="103"/>
      <c r="P221" s="103"/>
      <c r="Q221" s="103"/>
      <c r="R221" s="103"/>
      <c r="S221" s="103"/>
      <c r="T221" s="103"/>
      <c r="U221" s="103"/>
      <c r="V221" s="103"/>
      <c r="W221" s="103"/>
      <c r="X221" s="103"/>
      <c r="Y221" s="103"/>
    </row>
    <row r="222" spans="2:25" ht="12.75" customHeight="1">
      <c r="B222" s="150"/>
      <c r="C222" s="103"/>
      <c r="D222" s="103"/>
      <c r="E222" s="150"/>
      <c r="F222" s="103"/>
      <c r="G222" s="103"/>
      <c r="H222" s="103"/>
      <c r="I222" s="103"/>
      <c r="J222" s="103"/>
      <c r="K222" s="104"/>
      <c r="L222" s="104"/>
      <c r="M222" s="103"/>
      <c r="N222" s="103"/>
      <c r="O222" s="103"/>
      <c r="P222" s="103"/>
      <c r="Q222" s="103"/>
      <c r="R222" s="103"/>
      <c r="S222" s="103"/>
      <c r="T222" s="103"/>
      <c r="U222" s="103"/>
      <c r="V222" s="103"/>
      <c r="W222" s="103"/>
      <c r="X222" s="103"/>
      <c r="Y222" s="103"/>
    </row>
    <row r="223" spans="2:25" ht="12.75" customHeight="1">
      <c r="B223" s="150"/>
      <c r="C223" s="103"/>
      <c r="D223" s="103"/>
      <c r="E223" s="150"/>
      <c r="F223" s="103"/>
      <c r="G223" s="103"/>
      <c r="H223" s="103"/>
      <c r="I223" s="103"/>
      <c r="J223" s="103"/>
      <c r="K223" s="104"/>
      <c r="L223" s="104"/>
      <c r="M223" s="103"/>
      <c r="N223" s="103"/>
      <c r="O223" s="103"/>
      <c r="P223" s="103"/>
      <c r="Q223" s="103"/>
      <c r="R223" s="103"/>
      <c r="S223" s="103"/>
      <c r="T223" s="103"/>
      <c r="U223" s="103"/>
      <c r="V223" s="103"/>
      <c r="W223" s="103"/>
      <c r="X223" s="103"/>
      <c r="Y223" s="103"/>
    </row>
    <row r="224" spans="2:25" ht="12.75" customHeight="1">
      <c r="B224" s="150"/>
      <c r="C224" s="103"/>
      <c r="D224" s="103"/>
      <c r="E224" s="150"/>
      <c r="F224" s="103"/>
      <c r="G224" s="103"/>
      <c r="H224" s="103"/>
      <c r="I224" s="103"/>
      <c r="J224" s="103"/>
      <c r="K224" s="104"/>
      <c r="L224" s="104"/>
      <c r="M224" s="103"/>
      <c r="N224" s="103"/>
      <c r="O224" s="103"/>
      <c r="P224" s="103"/>
      <c r="Q224" s="103"/>
      <c r="R224" s="103"/>
      <c r="S224" s="103"/>
      <c r="T224" s="103"/>
      <c r="U224" s="103"/>
      <c r="V224" s="103"/>
      <c r="W224" s="103"/>
      <c r="X224" s="103"/>
      <c r="Y224" s="103"/>
    </row>
    <row r="225" spans="2:25" ht="12.75" customHeight="1">
      <c r="B225" s="150"/>
      <c r="C225" s="103"/>
      <c r="D225" s="103"/>
      <c r="E225" s="150"/>
      <c r="F225" s="103"/>
      <c r="G225" s="103"/>
      <c r="H225" s="103"/>
      <c r="I225" s="103"/>
      <c r="J225" s="103"/>
      <c r="K225" s="104"/>
      <c r="L225" s="104"/>
      <c r="M225" s="103"/>
      <c r="N225" s="103"/>
      <c r="O225" s="103"/>
      <c r="P225" s="103"/>
      <c r="Q225" s="103"/>
      <c r="R225" s="103"/>
      <c r="S225" s="103"/>
      <c r="T225" s="103"/>
      <c r="U225" s="103"/>
      <c r="V225" s="103"/>
      <c r="W225" s="103"/>
      <c r="X225" s="103"/>
      <c r="Y225" s="103"/>
    </row>
    <row r="226" spans="2:25" ht="12.75" customHeight="1">
      <c r="B226" s="150"/>
      <c r="C226" s="103"/>
      <c r="D226" s="103"/>
      <c r="E226" s="150"/>
      <c r="F226" s="103"/>
      <c r="G226" s="103"/>
      <c r="H226" s="103"/>
      <c r="I226" s="103"/>
      <c r="J226" s="103"/>
      <c r="K226" s="104"/>
      <c r="L226" s="104"/>
      <c r="M226" s="103"/>
      <c r="N226" s="103"/>
      <c r="O226" s="103"/>
      <c r="P226" s="103"/>
      <c r="Q226" s="103"/>
      <c r="R226" s="103"/>
      <c r="S226" s="103"/>
      <c r="T226" s="103"/>
      <c r="U226" s="103"/>
      <c r="V226" s="103"/>
      <c r="W226" s="103"/>
      <c r="X226" s="103"/>
      <c r="Y226" s="103"/>
    </row>
    <row r="227" spans="2:25" ht="12.75" customHeight="1">
      <c r="B227" s="150"/>
      <c r="C227" s="103"/>
      <c r="D227" s="103"/>
      <c r="E227" s="150"/>
      <c r="F227" s="103"/>
      <c r="G227" s="103"/>
      <c r="H227" s="103"/>
      <c r="I227" s="103"/>
      <c r="J227" s="103"/>
      <c r="K227" s="104"/>
      <c r="L227" s="104"/>
      <c r="M227" s="103"/>
      <c r="N227" s="103"/>
      <c r="O227" s="103"/>
      <c r="P227" s="103"/>
      <c r="Q227" s="103"/>
      <c r="R227" s="103"/>
      <c r="S227" s="103"/>
      <c r="T227" s="103"/>
      <c r="U227" s="103"/>
      <c r="V227" s="103"/>
      <c r="W227" s="103"/>
      <c r="X227" s="103"/>
      <c r="Y227" s="103"/>
    </row>
    <row r="228" spans="2:25" ht="12.75" customHeight="1">
      <c r="B228" s="150"/>
      <c r="C228" s="103"/>
      <c r="D228" s="103"/>
      <c r="E228" s="150"/>
      <c r="F228" s="103"/>
      <c r="G228" s="103"/>
      <c r="H228" s="103"/>
      <c r="I228" s="103"/>
      <c r="J228" s="103"/>
      <c r="K228" s="104"/>
      <c r="L228" s="104"/>
      <c r="M228" s="103"/>
      <c r="N228" s="103"/>
      <c r="O228" s="103"/>
      <c r="P228" s="103"/>
      <c r="Q228" s="103"/>
      <c r="R228" s="103"/>
      <c r="S228" s="103"/>
      <c r="T228" s="103"/>
      <c r="U228" s="103"/>
      <c r="V228" s="103"/>
      <c r="W228" s="103"/>
      <c r="X228" s="103"/>
      <c r="Y228" s="103"/>
    </row>
    <row r="229" spans="2:25" ht="12.75" customHeight="1">
      <c r="B229" s="150"/>
      <c r="C229" s="103"/>
      <c r="D229" s="103"/>
      <c r="E229" s="150"/>
      <c r="F229" s="103"/>
      <c r="G229" s="103"/>
      <c r="H229" s="103"/>
      <c r="I229" s="103"/>
      <c r="J229" s="103"/>
      <c r="K229" s="104"/>
      <c r="L229" s="104"/>
      <c r="M229" s="103"/>
      <c r="N229" s="103"/>
      <c r="O229" s="103"/>
      <c r="P229" s="103"/>
      <c r="Q229" s="103"/>
      <c r="R229" s="103"/>
      <c r="S229" s="103"/>
      <c r="T229" s="103"/>
      <c r="U229" s="103"/>
      <c r="V229" s="103"/>
      <c r="W229" s="103"/>
      <c r="X229" s="103"/>
      <c r="Y229" s="103"/>
    </row>
    <row r="230" spans="2:25" ht="12.75" customHeight="1">
      <c r="B230" s="150"/>
      <c r="C230" s="103"/>
      <c r="D230" s="103"/>
      <c r="E230" s="150"/>
      <c r="F230" s="103"/>
      <c r="G230" s="103"/>
      <c r="H230" s="103"/>
      <c r="I230" s="103"/>
      <c r="J230" s="103"/>
      <c r="K230" s="104"/>
      <c r="L230" s="104"/>
      <c r="M230" s="103"/>
      <c r="N230" s="103"/>
      <c r="O230" s="103"/>
      <c r="P230" s="103"/>
      <c r="Q230" s="103"/>
      <c r="R230" s="103"/>
      <c r="S230" s="103"/>
      <c r="T230" s="103"/>
      <c r="U230" s="103"/>
      <c r="V230" s="103"/>
      <c r="W230" s="103"/>
      <c r="X230" s="103"/>
      <c r="Y230" s="103"/>
    </row>
    <row r="231" spans="2:25" ht="12.75" customHeight="1">
      <c r="B231" s="150"/>
      <c r="C231" s="103"/>
      <c r="D231" s="103"/>
      <c r="E231" s="150"/>
      <c r="F231" s="103"/>
      <c r="G231" s="103"/>
      <c r="H231" s="103"/>
      <c r="I231" s="103"/>
      <c r="J231" s="103"/>
      <c r="K231" s="104"/>
      <c r="L231" s="104"/>
      <c r="M231" s="103"/>
      <c r="N231" s="103"/>
      <c r="O231" s="103"/>
      <c r="P231" s="103"/>
      <c r="Q231" s="103"/>
      <c r="R231" s="103"/>
      <c r="S231" s="103"/>
      <c r="T231" s="103"/>
      <c r="U231" s="103"/>
      <c r="V231" s="103"/>
      <c r="W231" s="103"/>
      <c r="X231" s="103"/>
      <c r="Y231" s="103"/>
    </row>
    <row r="232" spans="2:25" ht="12.75" customHeight="1">
      <c r="B232" s="150"/>
      <c r="C232" s="103"/>
      <c r="D232" s="103"/>
      <c r="E232" s="150"/>
      <c r="F232" s="103"/>
      <c r="G232" s="103"/>
      <c r="H232" s="103"/>
      <c r="I232" s="103"/>
      <c r="J232" s="103"/>
      <c r="K232" s="104"/>
      <c r="L232" s="104"/>
      <c r="M232" s="103"/>
      <c r="N232" s="103"/>
      <c r="O232" s="103"/>
      <c r="P232" s="103"/>
      <c r="Q232" s="103"/>
      <c r="R232" s="103"/>
      <c r="S232" s="103"/>
      <c r="T232" s="103"/>
      <c r="U232" s="103"/>
      <c r="V232" s="103"/>
      <c r="W232" s="103"/>
      <c r="X232" s="103"/>
      <c r="Y232" s="103"/>
    </row>
    <row r="233" spans="2:25" ht="12.75" customHeight="1">
      <c r="B233" s="150"/>
      <c r="C233" s="103"/>
      <c r="D233" s="103"/>
      <c r="E233" s="150"/>
      <c r="F233" s="103"/>
      <c r="G233" s="103"/>
      <c r="H233" s="103"/>
      <c r="I233" s="103"/>
      <c r="J233" s="103"/>
      <c r="K233" s="104"/>
      <c r="L233" s="104"/>
      <c r="M233" s="103"/>
      <c r="N233" s="103"/>
      <c r="O233" s="103"/>
      <c r="P233" s="103"/>
      <c r="Q233" s="103"/>
      <c r="R233" s="103"/>
      <c r="S233" s="103"/>
      <c r="T233" s="103"/>
      <c r="U233" s="103"/>
      <c r="V233" s="103"/>
      <c r="W233" s="103"/>
      <c r="X233" s="103"/>
      <c r="Y233" s="103"/>
    </row>
    <row r="234" spans="2:25" ht="12.75" customHeight="1">
      <c r="B234" s="150"/>
      <c r="C234" s="103"/>
      <c r="D234" s="103"/>
      <c r="E234" s="150"/>
      <c r="F234" s="103"/>
      <c r="G234" s="103"/>
      <c r="H234" s="103"/>
      <c r="I234" s="103"/>
      <c r="J234" s="103"/>
      <c r="K234" s="104"/>
      <c r="L234" s="104"/>
      <c r="M234" s="103"/>
      <c r="N234" s="103"/>
      <c r="O234" s="103"/>
      <c r="P234" s="103"/>
      <c r="Q234" s="103"/>
      <c r="R234" s="103"/>
      <c r="S234" s="103"/>
      <c r="T234" s="103"/>
      <c r="U234" s="103"/>
      <c r="V234" s="103"/>
      <c r="W234" s="103"/>
      <c r="X234" s="103"/>
      <c r="Y234" s="103"/>
    </row>
    <row r="235" spans="2:25" ht="12.75" customHeight="1">
      <c r="B235" s="150"/>
      <c r="C235" s="103"/>
      <c r="D235" s="103"/>
      <c r="E235" s="150"/>
      <c r="F235" s="103"/>
      <c r="G235" s="103"/>
      <c r="H235" s="103"/>
      <c r="I235" s="103"/>
      <c r="J235" s="103"/>
      <c r="K235" s="104"/>
      <c r="L235" s="104"/>
      <c r="M235" s="103"/>
      <c r="N235" s="103"/>
      <c r="O235" s="103"/>
      <c r="P235" s="103"/>
      <c r="Q235" s="103"/>
      <c r="R235" s="103"/>
      <c r="S235" s="103"/>
      <c r="T235" s="103"/>
      <c r="U235" s="103"/>
      <c r="V235" s="103"/>
      <c r="W235" s="103"/>
      <c r="X235" s="103"/>
      <c r="Y235" s="103"/>
    </row>
    <row r="236" spans="2:25" ht="12.75" customHeight="1">
      <c r="B236" s="150"/>
      <c r="C236" s="103"/>
      <c r="D236" s="103"/>
      <c r="E236" s="150"/>
      <c r="F236" s="103"/>
      <c r="G236" s="103"/>
      <c r="H236" s="103"/>
      <c r="I236" s="103"/>
      <c r="J236" s="103"/>
      <c r="K236" s="104"/>
      <c r="L236" s="104"/>
      <c r="M236" s="103"/>
      <c r="N236" s="103"/>
      <c r="O236" s="103"/>
      <c r="P236" s="103"/>
      <c r="Q236" s="103"/>
      <c r="R236" s="103"/>
      <c r="S236" s="103"/>
      <c r="T236" s="103"/>
      <c r="U236" s="103"/>
      <c r="V236" s="103"/>
      <c r="W236" s="103"/>
      <c r="X236" s="103"/>
      <c r="Y236" s="103"/>
    </row>
    <row r="237" spans="2:25" ht="12.75" customHeight="1">
      <c r="B237" s="150"/>
      <c r="C237" s="103"/>
      <c r="D237" s="103"/>
      <c r="E237" s="150"/>
      <c r="F237" s="103"/>
      <c r="G237" s="103"/>
      <c r="H237" s="103"/>
      <c r="I237" s="103"/>
      <c r="J237" s="103"/>
      <c r="K237" s="104"/>
      <c r="L237" s="104"/>
      <c r="M237" s="103"/>
      <c r="N237" s="103"/>
      <c r="O237" s="103"/>
      <c r="P237" s="103"/>
      <c r="Q237" s="103"/>
      <c r="R237" s="103"/>
      <c r="S237" s="103"/>
      <c r="T237" s="103"/>
      <c r="U237" s="103"/>
      <c r="V237" s="103"/>
      <c r="W237" s="103"/>
      <c r="X237" s="103"/>
      <c r="Y237" s="103"/>
    </row>
    <row r="238" spans="2:25" ht="12.75" customHeight="1">
      <c r="B238" s="150"/>
      <c r="C238" s="103"/>
      <c r="D238" s="103"/>
      <c r="E238" s="150"/>
      <c r="F238" s="103"/>
      <c r="G238" s="103"/>
      <c r="H238" s="103"/>
      <c r="I238" s="103"/>
      <c r="J238" s="103"/>
      <c r="K238" s="104"/>
      <c r="L238" s="104"/>
      <c r="M238" s="103"/>
      <c r="N238" s="103"/>
      <c r="O238" s="103"/>
      <c r="P238" s="103"/>
      <c r="Q238" s="103"/>
      <c r="R238" s="103"/>
      <c r="S238" s="103"/>
      <c r="T238" s="103"/>
      <c r="U238" s="103"/>
      <c r="V238" s="103"/>
      <c r="W238" s="103"/>
      <c r="X238" s="103"/>
      <c r="Y238" s="103"/>
    </row>
    <row r="239" spans="2:25" ht="12.75" customHeight="1">
      <c r="B239" s="150"/>
      <c r="C239" s="103"/>
      <c r="D239" s="103"/>
      <c r="E239" s="150"/>
      <c r="F239" s="103"/>
      <c r="G239" s="103"/>
      <c r="H239" s="103"/>
      <c r="I239" s="103"/>
      <c r="J239" s="103"/>
      <c r="K239" s="104"/>
      <c r="L239" s="104"/>
      <c r="M239" s="103"/>
      <c r="N239" s="103"/>
      <c r="O239" s="103"/>
      <c r="P239" s="103"/>
      <c r="Q239" s="103"/>
      <c r="R239" s="103"/>
      <c r="S239" s="103"/>
      <c r="T239" s="103"/>
      <c r="U239" s="103"/>
      <c r="V239" s="103"/>
      <c r="W239" s="103"/>
      <c r="X239" s="103"/>
      <c r="Y239" s="103"/>
    </row>
    <row r="240" spans="2:25" ht="12.75" customHeight="1">
      <c r="B240" s="150"/>
      <c r="C240" s="103"/>
      <c r="D240" s="103"/>
      <c r="E240" s="150"/>
      <c r="F240" s="103"/>
      <c r="G240" s="103"/>
      <c r="H240" s="103"/>
      <c r="I240" s="103"/>
      <c r="J240" s="103"/>
      <c r="K240" s="104"/>
      <c r="L240" s="104"/>
      <c r="M240" s="103"/>
      <c r="N240" s="103"/>
      <c r="O240" s="103"/>
      <c r="P240" s="103"/>
      <c r="Q240" s="103"/>
      <c r="R240" s="103"/>
      <c r="S240" s="103"/>
      <c r="T240" s="103"/>
      <c r="U240" s="103"/>
      <c r="V240" s="103"/>
      <c r="W240" s="103"/>
      <c r="X240" s="103"/>
      <c r="Y240" s="103"/>
    </row>
    <row r="241" spans="2:25" ht="12.75" customHeight="1">
      <c r="B241" s="150"/>
      <c r="C241" s="103"/>
      <c r="D241" s="103"/>
      <c r="E241" s="150"/>
      <c r="F241" s="103"/>
      <c r="G241" s="103"/>
      <c r="H241" s="103"/>
      <c r="I241" s="103"/>
      <c r="J241" s="103"/>
      <c r="K241" s="104"/>
      <c r="L241" s="104"/>
      <c r="M241" s="103"/>
      <c r="N241" s="103"/>
      <c r="O241" s="103"/>
      <c r="P241" s="103"/>
      <c r="Q241" s="103"/>
      <c r="R241" s="103"/>
      <c r="S241" s="103"/>
      <c r="T241" s="103"/>
      <c r="U241" s="103"/>
      <c r="V241" s="103"/>
      <c r="W241" s="103"/>
      <c r="X241" s="103"/>
      <c r="Y241" s="103"/>
    </row>
    <row r="242" spans="2:25" ht="12.75" customHeight="1">
      <c r="B242" s="150"/>
      <c r="C242" s="103"/>
      <c r="D242" s="103"/>
      <c r="E242" s="150"/>
      <c r="F242" s="103"/>
      <c r="G242" s="103"/>
      <c r="H242" s="103"/>
      <c r="I242" s="103"/>
      <c r="J242" s="103"/>
      <c r="K242" s="104"/>
      <c r="L242" s="104"/>
      <c r="M242" s="103"/>
      <c r="N242" s="103"/>
      <c r="O242" s="103"/>
      <c r="P242" s="103"/>
      <c r="Q242" s="103"/>
      <c r="R242" s="103"/>
      <c r="S242" s="103"/>
      <c r="T242" s="103"/>
      <c r="U242" s="103"/>
      <c r="V242" s="103"/>
      <c r="W242" s="103"/>
      <c r="X242" s="103"/>
      <c r="Y242" s="103"/>
    </row>
    <row r="243" spans="2:25" ht="12.75" customHeight="1">
      <c r="B243" s="150"/>
      <c r="C243" s="103"/>
      <c r="D243" s="103"/>
      <c r="E243" s="150"/>
      <c r="F243" s="103"/>
      <c r="G243" s="103"/>
      <c r="H243" s="103"/>
      <c r="I243" s="103"/>
      <c r="J243" s="103"/>
      <c r="K243" s="104"/>
      <c r="L243" s="104"/>
      <c r="M243" s="103"/>
      <c r="N243" s="103"/>
      <c r="O243" s="103"/>
      <c r="P243" s="103"/>
      <c r="Q243" s="103"/>
      <c r="R243" s="103"/>
      <c r="S243" s="103"/>
      <c r="T243" s="103"/>
      <c r="U243" s="103"/>
      <c r="V243" s="103"/>
      <c r="W243" s="103"/>
      <c r="X243" s="103"/>
      <c r="Y243" s="103"/>
    </row>
    <row r="244" spans="2:25" ht="12.75" customHeight="1">
      <c r="B244" s="150"/>
      <c r="C244" s="103"/>
      <c r="D244" s="103"/>
      <c r="E244" s="150"/>
      <c r="F244" s="103"/>
      <c r="G244" s="103"/>
      <c r="H244" s="103"/>
      <c r="I244" s="103"/>
      <c r="J244" s="103"/>
      <c r="K244" s="104"/>
      <c r="L244" s="104"/>
      <c r="M244" s="103"/>
      <c r="N244" s="103"/>
      <c r="O244" s="103"/>
      <c r="P244" s="103"/>
      <c r="Q244" s="103"/>
      <c r="R244" s="103"/>
      <c r="S244" s="103"/>
      <c r="T244" s="103"/>
      <c r="U244" s="103"/>
      <c r="V244" s="103"/>
      <c r="W244" s="103"/>
      <c r="X244" s="103"/>
      <c r="Y244" s="103"/>
    </row>
    <row r="245" spans="2:25" ht="12.75" customHeight="1">
      <c r="B245" s="150"/>
      <c r="C245" s="103"/>
      <c r="D245" s="103"/>
      <c r="E245" s="150"/>
      <c r="F245" s="103"/>
      <c r="G245" s="103"/>
      <c r="H245" s="103"/>
      <c r="I245" s="103"/>
      <c r="J245" s="103"/>
      <c r="K245" s="104"/>
      <c r="L245" s="104"/>
      <c r="M245" s="103"/>
      <c r="N245" s="103"/>
      <c r="O245" s="103"/>
      <c r="P245" s="103"/>
      <c r="Q245" s="103"/>
      <c r="R245" s="103"/>
      <c r="S245" s="103"/>
      <c r="T245" s="103"/>
      <c r="U245" s="103"/>
      <c r="V245" s="103"/>
      <c r="W245" s="103"/>
      <c r="X245" s="103"/>
      <c r="Y245" s="103"/>
    </row>
    <row r="246" spans="2:25" ht="12.75" customHeight="1">
      <c r="B246" s="150"/>
      <c r="C246" s="103"/>
      <c r="D246" s="103"/>
      <c r="E246" s="150"/>
      <c r="F246" s="103"/>
      <c r="G246" s="103"/>
      <c r="H246" s="103"/>
      <c r="I246" s="103"/>
      <c r="J246" s="103"/>
      <c r="K246" s="104"/>
      <c r="L246" s="104"/>
      <c r="M246" s="103"/>
      <c r="N246" s="103"/>
      <c r="O246" s="103"/>
      <c r="P246" s="103"/>
      <c r="Q246" s="103"/>
      <c r="R246" s="103"/>
      <c r="S246" s="103"/>
      <c r="T246" s="103"/>
      <c r="U246" s="103"/>
      <c r="V246" s="103"/>
      <c r="W246" s="103"/>
      <c r="X246" s="103"/>
      <c r="Y246" s="103"/>
    </row>
    <row r="247" spans="2:25" ht="12.75" customHeight="1">
      <c r="B247" s="150"/>
      <c r="C247" s="103"/>
      <c r="D247" s="103"/>
      <c r="E247" s="150"/>
      <c r="F247" s="103"/>
      <c r="G247" s="103"/>
      <c r="H247" s="103"/>
      <c r="I247" s="103"/>
      <c r="J247" s="103"/>
      <c r="K247" s="104"/>
      <c r="L247" s="104"/>
      <c r="M247" s="103"/>
      <c r="N247" s="103"/>
      <c r="O247" s="103"/>
      <c r="P247" s="103"/>
      <c r="Q247" s="103"/>
      <c r="R247" s="103"/>
      <c r="S247" s="103"/>
      <c r="T247" s="103"/>
      <c r="U247" s="103"/>
      <c r="V247" s="103"/>
      <c r="W247" s="103"/>
      <c r="X247" s="103"/>
      <c r="Y247" s="103"/>
    </row>
    <row r="248" spans="2:25" ht="12.75" customHeight="1">
      <c r="B248" s="150"/>
      <c r="C248" s="103"/>
      <c r="D248" s="103"/>
      <c r="E248" s="150"/>
      <c r="F248" s="103"/>
      <c r="G248" s="103"/>
      <c r="H248" s="103"/>
      <c r="I248" s="103"/>
      <c r="J248" s="103"/>
      <c r="K248" s="104"/>
      <c r="L248" s="104"/>
      <c r="M248" s="103"/>
      <c r="N248" s="103"/>
      <c r="O248" s="103"/>
      <c r="P248" s="103"/>
      <c r="Q248" s="103"/>
      <c r="R248" s="103"/>
      <c r="S248" s="103"/>
      <c r="T248" s="103"/>
      <c r="U248" s="103"/>
      <c r="V248" s="103"/>
      <c r="W248" s="103"/>
      <c r="X248" s="103"/>
      <c r="Y248" s="103"/>
    </row>
    <row r="249" spans="2:25" ht="12.75" customHeight="1">
      <c r="B249" s="150"/>
      <c r="C249" s="103"/>
      <c r="D249" s="103"/>
      <c r="E249" s="150"/>
      <c r="F249" s="103"/>
      <c r="G249" s="103"/>
      <c r="H249" s="103"/>
      <c r="I249" s="103"/>
      <c r="J249" s="103"/>
      <c r="K249" s="104"/>
      <c r="L249" s="104"/>
      <c r="M249" s="103"/>
      <c r="N249" s="103"/>
      <c r="O249" s="103"/>
      <c r="P249" s="103"/>
      <c r="Q249" s="103"/>
      <c r="R249" s="103"/>
      <c r="S249" s="103"/>
      <c r="T249" s="103"/>
      <c r="U249" s="103"/>
      <c r="V249" s="103"/>
      <c r="W249" s="103"/>
      <c r="X249" s="103"/>
      <c r="Y249" s="103"/>
    </row>
    <row r="250" spans="2:25" ht="12.75" customHeight="1">
      <c r="B250" s="150"/>
      <c r="C250" s="103"/>
      <c r="D250" s="103"/>
      <c r="E250" s="150"/>
      <c r="F250" s="103"/>
      <c r="G250" s="103"/>
      <c r="H250" s="103"/>
      <c r="I250" s="103"/>
      <c r="J250" s="103"/>
      <c r="K250" s="104"/>
      <c r="L250" s="104"/>
      <c r="M250" s="103"/>
      <c r="N250" s="103"/>
      <c r="O250" s="103"/>
      <c r="P250" s="103"/>
      <c r="Q250" s="103"/>
      <c r="R250" s="103"/>
      <c r="S250" s="103"/>
      <c r="T250" s="103"/>
      <c r="U250" s="103"/>
      <c r="V250" s="103"/>
      <c r="W250" s="103"/>
      <c r="X250" s="103"/>
      <c r="Y250" s="103"/>
    </row>
    <row r="251" spans="2:25" ht="12.75" customHeight="1">
      <c r="B251" s="150"/>
      <c r="C251" s="103"/>
      <c r="D251" s="103"/>
      <c r="E251" s="150"/>
      <c r="F251" s="103"/>
      <c r="G251" s="103"/>
      <c r="H251" s="103"/>
      <c r="I251" s="103"/>
      <c r="J251" s="103"/>
      <c r="K251" s="104"/>
      <c r="L251" s="104"/>
      <c r="M251" s="103"/>
      <c r="N251" s="103"/>
      <c r="O251" s="103"/>
      <c r="P251" s="103"/>
      <c r="Q251" s="103"/>
      <c r="R251" s="103"/>
      <c r="S251" s="103"/>
      <c r="T251" s="103"/>
      <c r="U251" s="103"/>
      <c r="V251" s="103"/>
      <c r="W251" s="103"/>
      <c r="X251" s="103"/>
      <c r="Y251" s="103"/>
    </row>
    <row r="252" spans="2:25" ht="12.75" customHeight="1">
      <c r="B252" s="150"/>
      <c r="C252" s="103"/>
      <c r="D252" s="103"/>
      <c r="E252" s="150"/>
      <c r="F252" s="103"/>
      <c r="G252" s="103"/>
      <c r="H252" s="103"/>
      <c r="I252" s="103"/>
      <c r="J252" s="103"/>
      <c r="K252" s="104"/>
      <c r="L252" s="104"/>
      <c r="M252" s="103"/>
      <c r="N252" s="103"/>
      <c r="O252" s="103"/>
      <c r="P252" s="103"/>
      <c r="Q252" s="103"/>
      <c r="R252" s="103"/>
      <c r="S252" s="103"/>
      <c r="T252" s="103"/>
      <c r="U252" s="103"/>
      <c r="V252" s="103"/>
      <c r="W252" s="103"/>
      <c r="X252" s="103"/>
      <c r="Y252" s="103"/>
    </row>
    <row r="253" spans="2:25" ht="12.75" customHeight="1">
      <c r="B253" s="150"/>
      <c r="C253" s="103"/>
      <c r="D253" s="103"/>
      <c r="E253" s="150"/>
      <c r="F253" s="103"/>
      <c r="G253" s="103"/>
      <c r="H253" s="103"/>
      <c r="I253" s="103"/>
      <c r="J253" s="103"/>
      <c r="K253" s="104"/>
      <c r="L253" s="104"/>
      <c r="M253" s="103"/>
      <c r="N253" s="103"/>
      <c r="O253" s="103"/>
      <c r="P253" s="103"/>
      <c r="Q253" s="103"/>
      <c r="R253" s="103"/>
      <c r="S253" s="103"/>
      <c r="T253" s="103"/>
      <c r="U253" s="103"/>
      <c r="V253" s="103"/>
      <c r="W253" s="103"/>
      <c r="X253" s="103"/>
      <c r="Y253" s="103"/>
    </row>
    <row r="254" spans="2:25" ht="12.75" customHeight="1">
      <c r="B254" s="150"/>
      <c r="C254" s="103"/>
      <c r="D254" s="103"/>
      <c r="E254" s="150"/>
      <c r="F254" s="103"/>
      <c r="G254" s="103"/>
      <c r="H254" s="103"/>
      <c r="I254" s="103"/>
      <c r="J254" s="103"/>
      <c r="K254" s="104"/>
      <c r="L254" s="104"/>
      <c r="M254" s="103"/>
      <c r="N254" s="103"/>
      <c r="O254" s="103"/>
      <c r="P254" s="103"/>
      <c r="Q254" s="103"/>
      <c r="R254" s="103"/>
      <c r="S254" s="103"/>
      <c r="T254" s="103"/>
      <c r="U254" s="103"/>
      <c r="V254" s="103"/>
      <c r="W254" s="103"/>
      <c r="X254" s="103"/>
      <c r="Y254" s="103"/>
    </row>
    <row r="255" spans="2:25" ht="12.75" customHeight="1">
      <c r="B255" s="150"/>
      <c r="C255" s="103"/>
      <c r="D255" s="103"/>
      <c r="E255" s="150"/>
      <c r="F255" s="103"/>
      <c r="G255" s="103"/>
      <c r="H255" s="103"/>
      <c r="I255" s="103"/>
      <c r="J255" s="103"/>
      <c r="K255" s="104"/>
      <c r="L255" s="104"/>
      <c r="M255" s="103"/>
      <c r="N255" s="103"/>
      <c r="O255" s="103"/>
      <c r="P255" s="103"/>
      <c r="Q255" s="103"/>
      <c r="R255" s="103"/>
      <c r="S255" s="103"/>
      <c r="T255" s="103"/>
      <c r="U255" s="103"/>
      <c r="V255" s="103"/>
      <c r="W255" s="103"/>
      <c r="X255" s="103"/>
      <c r="Y255" s="103"/>
    </row>
    <row r="256" spans="2:25" ht="12.75" customHeight="1">
      <c r="B256" s="150"/>
      <c r="C256" s="103"/>
      <c r="D256" s="103"/>
      <c r="E256" s="150"/>
      <c r="F256" s="103"/>
      <c r="G256" s="103"/>
      <c r="H256" s="103"/>
      <c r="I256" s="103"/>
      <c r="J256" s="103"/>
      <c r="K256" s="104"/>
      <c r="L256" s="104"/>
      <c r="M256" s="103"/>
      <c r="N256" s="103"/>
      <c r="O256" s="103"/>
      <c r="P256" s="103"/>
      <c r="Q256" s="103"/>
      <c r="R256" s="103"/>
      <c r="S256" s="103"/>
      <c r="T256" s="103"/>
      <c r="U256" s="103"/>
      <c r="V256" s="103"/>
      <c r="W256" s="103"/>
      <c r="X256" s="103"/>
      <c r="Y256" s="103"/>
    </row>
    <row r="257" spans="2:25" ht="12.75" customHeight="1">
      <c r="B257" s="150"/>
      <c r="C257" s="103"/>
      <c r="D257" s="103"/>
      <c r="E257" s="150"/>
      <c r="F257" s="103"/>
      <c r="G257" s="103"/>
      <c r="H257" s="103"/>
      <c r="I257" s="103"/>
      <c r="J257" s="103"/>
      <c r="K257" s="104"/>
      <c r="L257" s="104"/>
      <c r="M257" s="103"/>
      <c r="N257" s="103"/>
      <c r="O257" s="103"/>
      <c r="P257" s="103"/>
      <c r="Q257" s="103"/>
      <c r="R257" s="103"/>
      <c r="S257" s="103"/>
      <c r="T257" s="103"/>
      <c r="U257" s="103"/>
      <c r="V257" s="103"/>
      <c r="W257" s="103"/>
      <c r="X257" s="103"/>
      <c r="Y257" s="103"/>
    </row>
    <row r="258" spans="2:25" ht="12.75" customHeight="1">
      <c r="B258" s="150"/>
      <c r="C258" s="103"/>
      <c r="D258" s="103"/>
      <c r="E258" s="150"/>
      <c r="F258" s="103"/>
      <c r="G258" s="103"/>
      <c r="H258" s="103"/>
      <c r="I258" s="103"/>
      <c r="J258" s="103"/>
      <c r="K258" s="104"/>
      <c r="L258" s="104"/>
      <c r="M258" s="103"/>
      <c r="N258" s="103"/>
      <c r="O258" s="103"/>
      <c r="P258" s="103"/>
      <c r="Q258" s="103"/>
      <c r="R258" s="103"/>
      <c r="S258" s="103"/>
      <c r="T258" s="103"/>
      <c r="U258" s="103"/>
      <c r="V258" s="103"/>
      <c r="W258" s="103"/>
      <c r="X258" s="103"/>
      <c r="Y258" s="103"/>
    </row>
    <row r="259" spans="2:25" ht="12.75" customHeight="1">
      <c r="B259" s="150"/>
      <c r="C259" s="103"/>
      <c r="D259" s="103"/>
      <c r="E259" s="150"/>
      <c r="F259" s="103"/>
      <c r="G259" s="103"/>
      <c r="H259" s="103"/>
      <c r="I259" s="103"/>
      <c r="J259" s="103"/>
      <c r="K259" s="104"/>
      <c r="L259" s="104"/>
      <c r="M259" s="103"/>
      <c r="N259" s="103"/>
      <c r="O259" s="103"/>
      <c r="P259" s="103"/>
      <c r="Q259" s="103"/>
      <c r="R259" s="103"/>
      <c r="S259" s="103"/>
      <c r="T259" s="103"/>
      <c r="U259" s="103"/>
      <c r="V259" s="103"/>
      <c r="W259" s="103"/>
      <c r="X259" s="103"/>
      <c r="Y259" s="103"/>
    </row>
    <row r="260" spans="2:25" ht="12.75" customHeight="1">
      <c r="B260" s="150"/>
      <c r="C260" s="103"/>
      <c r="D260" s="103"/>
      <c r="E260" s="150"/>
      <c r="F260" s="103"/>
      <c r="G260" s="103"/>
      <c r="H260" s="103"/>
      <c r="I260" s="103"/>
      <c r="J260" s="103"/>
      <c r="K260" s="104"/>
      <c r="L260" s="104"/>
      <c r="M260" s="103"/>
      <c r="N260" s="103"/>
      <c r="O260" s="103"/>
      <c r="P260" s="103"/>
      <c r="Q260" s="103"/>
      <c r="R260" s="103"/>
      <c r="S260" s="103"/>
      <c r="T260" s="103"/>
      <c r="U260" s="103"/>
      <c r="V260" s="103"/>
      <c r="W260" s="103"/>
      <c r="X260" s="103"/>
      <c r="Y260" s="103"/>
    </row>
    <row r="261" spans="2:25" ht="12.75" customHeight="1">
      <c r="B261" s="150"/>
      <c r="C261" s="103"/>
      <c r="D261" s="103"/>
      <c r="E261" s="150"/>
      <c r="F261" s="103"/>
      <c r="G261" s="103"/>
      <c r="H261" s="103"/>
      <c r="I261" s="103"/>
      <c r="J261" s="103"/>
      <c r="K261" s="104"/>
      <c r="L261" s="104"/>
      <c r="M261" s="103"/>
      <c r="N261" s="103"/>
      <c r="O261" s="103"/>
      <c r="P261" s="103"/>
      <c r="Q261" s="103"/>
      <c r="R261" s="103"/>
      <c r="S261" s="103"/>
      <c r="T261" s="103"/>
      <c r="U261" s="103"/>
      <c r="V261" s="103"/>
      <c r="W261" s="103"/>
      <c r="X261" s="103"/>
      <c r="Y261" s="103"/>
    </row>
    <row r="262" spans="2:25" ht="12.75" customHeight="1">
      <c r="B262" s="150"/>
      <c r="C262" s="103"/>
      <c r="D262" s="103"/>
      <c r="E262" s="150"/>
      <c r="F262" s="103"/>
      <c r="G262" s="103"/>
      <c r="H262" s="103"/>
      <c r="I262" s="103"/>
      <c r="J262" s="103"/>
      <c r="K262" s="104"/>
      <c r="L262" s="104"/>
      <c r="M262" s="103"/>
      <c r="N262" s="103"/>
      <c r="O262" s="103"/>
      <c r="P262" s="103"/>
      <c r="Q262" s="103"/>
      <c r="R262" s="103"/>
      <c r="S262" s="103"/>
      <c r="T262" s="103"/>
      <c r="U262" s="103"/>
      <c r="V262" s="103"/>
      <c r="W262" s="103"/>
      <c r="X262" s="103"/>
      <c r="Y262" s="103"/>
    </row>
    <row r="263" spans="2:25" ht="12.75" customHeight="1">
      <c r="B263" s="150"/>
      <c r="C263" s="103"/>
      <c r="D263" s="103"/>
      <c r="E263" s="150"/>
      <c r="F263" s="103"/>
      <c r="G263" s="103"/>
      <c r="H263" s="103"/>
      <c r="I263" s="103"/>
      <c r="J263" s="103"/>
      <c r="K263" s="104"/>
      <c r="L263" s="104"/>
      <c r="M263" s="103"/>
      <c r="N263" s="103"/>
      <c r="O263" s="103"/>
      <c r="P263" s="103"/>
      <c r="Q263" s="103"/>
      <c r="R263" s="103"/>
      <c r="S263" s="103"/>
      <c r="T263" s="103"/>
      <c r="U263" s="103"/>
      <c r="V263" s="103"/>
      <c r="W263" s="103"/>
      <c r="X263" s="103"/>
      <c r="Y263" s="103"/>
    </row>
    <row r="264" spans="2:25" ht="12.75" customHeight="1">
      <c r="B264" s="150"/>
      <c r="C264" s="103"/>
      <c r="D264" s="103"/>
      <c r="E264" s="150"/>
      <c r="F264" s="103"/>
      <c r="G264" s="103"/>
      <c r="H264" s="103"/>
      <c r="I264" s="103"/>
      <c r="J264" s="103"/>
      <c r="K264" s="104"/>
      <c r="L264" s="104"/>
      <c r="M264" s="103"/>
      <c r="N264" s="103"/>
      <c r="O264" s="103"/>
      <c r="P264" s="103"/>
      <c r="Q264" s="103"/>
      <c r="R264" s="103"/>
      <c r="S264" s="103"/>
      <c r="T264" s="103"/>
      <c r="U264" s="103"/>
      <c r="V264" s="103"/>
      <c r="W264" s="103"/>
      <c r="X264" s="103"/>
      <c r="Y264" s="103"/>
    </row>
    <row r="265" spans="2:25" ht="12.75" customHeight="1">
      <c r="B265" s="150"/>
      <c r="C265" s="103"/>
      <c r="D265" s="103"/>
      <c r="E265" s="150"/>
      <c r="F265" s="103"/>
      <c r="G265" s="103"/>
      <c r="H265" s="103"/>
      <c r="I265" s="103"/>
      <c r="J265" s="103"/>
      <c r="K265" s="104"/>
      <c r="L265" s="104"/>
      <c r="M265" s="103"/>
      <c r="N265" s="103"/>
      <c r="O265" s="103"/>
      <c r="P265" s="103"/>
      <c r="Q265" s="103"/>
      <c r="R265" s="103"/>
      <c r="S265" s="103"/>
      <c r="T265" s="103"/>
      <c r="U265" s="103"/>
      <c r="V265" s="103"/>
      <c r="W265" s="103"/>
      <c r="X265" s="103"/>
      <c r="Y265" s="103"/>
    </row>
    <row r="266" spans="2:25" ht="12.75" customHeight="1">
      <c r="B266" s="150"/>
      <c r="C266" s="103"/>
      <c r="D266" s="103"/>
      <c r="E266" s="150"/>
      <c r="F266" s="103"/>
      <c r="G266" s="103"/>
      <c r="H266" s="103"/>
      <c r="I266" s="103"/>
      <c r="J266" s="103"/>
      <c r="K266" s="104"/>
      <c r="L266" s="104"/>
      <c r="M266" s="103"/>
      <c r="N266" s="103"/>
      <c r="O266" s="103"/>
      <c r="P266" s="103"/>
      <c r="Q266" s="103"/>
      <c r="R266" s="103"/>
      <c r="S266" s="103"/>
      <c r="T266" s="103"/>
      <c r="U266" s="103"/>
      <c r="V266" s="103"/>
      <c r="W266" s="103"/>
      <c r="X266" s="103"/>
      <c r="Y266" s="103"/>
    </row>
    <row r="267" spans="2:25" ht="12.75" customHeight="1">
      <c r="B267" s="150"/>
      <c r="C267" s="103"/>
      <c r="D267" s="103"/>
      <c r="E267" s="150"/>
      <c r="F267" s="103"/>
      <c r="G267" s="103"/>
      <c r="H267" s="103"/>
      <c r="I267" s="103"/>
      <c r="J267" s="103"/>
      <c r="K267" s="104"/>
      <c r="L267" s="104"/>
      <c r="M267" s="103"/>
      <c r="N267" s="103"/>
      <c r="O267" s="103"/>
      <c r="P267" s="103"/>
      <c r="Q267" s="103"/>
      <c r="R267" s="103"/>
      <c r="S267" s="103"/>
      <c r="T267" s="103"/>
      <c r="U267" s="103"/>
      <c r="V267" s="103"/>
      <c r="W267" s="103"/>
      <c r="X267" s="103"/>
      <c r="Y267" s="103"/>
    </row>
    <row r="268" spans="2:25" ht="12.75" customHeight="1">
      <c r="B268" s="150"/>
      <c r="C268" s="103"/>
      <c r="D268" s="103"/>
      <c r="E268" s="150"/>
      <c r="F268" s="103"/>
      <c r="G268" s="103"/>
      <c r="H268" s="103"/>
      <c r="I268" s="103"/>
      <c r="J268" s="103"/>
      <c r="K268" s="104"/>
      <c r="L268" s="104"/>
      <c r="M268" s="103"/>
      <c r="N268" s="103"/>
      <c r="O268" s="103"/>
      <c r="P268" s="103"/>
      <c r="Q268" s="103"/>
      <c r="R268" s="103"/>
      <c r="S268" s="103"/>
      <c r="T268" s="103"/>
      <c r="U268" s="103"/>
      <c r="V268" s="103"/>
      <c r="W268" s="103"/>
      <c r="X268" s="103"/>
      <c r="Y268" s="103"/>
    </row>
    <row r="269" spans="2:25" ht="12.75" customHeight="1">
      <c r="B269" s="150"/>
      <c r="C269" s="103"/>
      <c r="D269" s="103"/>
      <c r="E269" s="150"/>
      <c r="F269" s="103"/>
      <c r="G269" s="103"/>
      <c r="H269" s="103"/>
      <c r="I269" s="103"/>
      <c r="J269" s="103"/>
      <c r="K269" s="104"/>
      <c r="L269" s="104"/>
      <c r="M269" s="103"/>
      <c r="N269" s="103"/>
      <c r="O269" s="103"/>
      <c r="P269" s="103"/>
      <c r="Q269" s="103"/>
      <c r="R269" s="103"/>
      <c r="S269" s="103"/>
      <c r="T269" s="103"/>
      <c r="U269" s="103"/>
      <c r="V269" s="103"/>
      <c r="W269" s="103"/>
      <c r="X269" s="103"/>
      <c r="Y269" s="103"/>
    </row>
    <row r="270" spans="2:25" ht="12.75" customHeight="1">
      <c r="B270" s="150"/>
      <c r="C270" s="103"/>
      <c r="D270" s="103"/>
      <c r="E270" s="150"/>
      <c r="F270" s="103"/>
      <c r="G270" s="103"/>
      <c r="H270" s="103"/>
      <c r="I270" s="103"/>
      <c r="J270" s="103"/>
      <c r="K270" s="104"/>
      <c r="L270" s="104"/>
      <c r="M270" s="103"/>
      <c r="N270" s="103"/>
      <c r="O270" s="103"/>
      <c r="P270" s="103"/>
      <c r="Q270" s="103"/>
      <c r="R270" s="103"/>
      <c r="S270" s="103"/>
      <c r="T270" s="103"/>
      <c r="U270" s="103"/>
      <c r="V270" s="103"/>
      <c r="W270" s="103"/>
      <c r="X270" s="103"/>
      <c r="Y270" s="103"/>
    </row>
    <row r="271" spans="2:25" ht="12.75" customHeight="1">
      <c r="B271" s="150"/>
      <c r="C271" s="103"/>
      <c r="D271" s="103"/>
      <c r="E271" s="150"/>
      <c r="F271" s="103"/>
      <c r="G271" s="103"/>
      <c r="H271" s="103"/>
      <c r="I271" s="103"/>
      <c r="J271" s="103"/>
      <c r="K271" s="104"/>
      <c r="L271" s="104"/>
      <c r="M271" s="103"/>
      <c r="N271" s="103"/>
      <c r="O271" s="103"/>
      <c r="P271" s="103"/>
      <c r="Q271" s="103"/>
      <c r="R271" s="103"/>
      <c r="S271" s="103"/>
      <c r="T271" s="103"/>
      <c r="U271" s="103"/>
      <c r="V271" s="103"/>
      <c r="W271" s="103"/>
      <c r="X271" s="103"/>
      <c r="Y271" s="103"/>
    </row>
    <row r="272" spans="2:25" ht="12.75" customHeight="1">
      <c r="B272" s="150"/>
      <c r="C272" s="103"/>
      <c r="D272" s="103"/>
      <c r="E272" s="150"/>
      <c r="F272" s="103"/>
      <c r="G272" s="103"/>
      <c r="H272" s="103"/>
      <c r="I272" s="103"/>
      <c r="J272" s="103"/>
      <c r="K272" s="104"/>
      <c r="L272" s="104"/>
      <c r="M272" s="103"/>
      <c r="N272" s="103"/>
      <c r="O272" s="103"/>
      <c r="P272" s="103"/>
      <c r="Q272" s="103"/>
      <c r="R272" s="103"/>
      <c r="S272" s="103"/>
      <c r="T272" s="103"/>
      <c r="U272" s="103"/>
      <c r="V272" s="103"/>
      <c r="W272" s="103"/>
      <c r="X272" s="103"/>
      <c r="Y272" s="103"/>
    </row>
    <row r="273" spans="2:25" ht="12.75" customHeight="1">
      <c r="B273" s="150"/>
      <c r="C273" s="103"/>
      <c r="D273" s="103"/>
      <c r="E273" s="150"/>
      <c r="F273" s="103"/>
      <c r="G273" s="103"/>
      <c r="H273" s="103"/>
      <c r="I273" s="103"/>
      <c r="J273" s="103"/>
      <c r="K273" s="104"/>
      <c r="L273" s="104"/>
      <c r="M273" s="103"/>
      <c r="N273" s="103"/>
      <c r="O273" s="103"/>
      <c r="P273" s="103"/>
      <c r="Q273" s="103"/>
      <c r="R273" s="103"/>
      <c r="S273" s="103"/>
      <c r="T273" s="103"/>
      <c r="U273" s="103"/>
      <c r="V273" s="103"/>
      <c r="W273" s="103"/>
      <c r="X273" s="103"/>
      <c r="Y273" s="103"/>
    </row>
    <row r="274" spans="2:25" ht="12.75" customHeight="1">
      <c r="B274" s="150"/>
      <c r="C274" s="103"/>
      <c r="D274" s="103"/>
      <c r="E274" s="150"/>
      <c r="F274" s="103"/>
      <c r="G274" s="103"/>
      <c r="H274" s="103"/>
      <c r="I274" s="103"/>
      <c r="J274" s="103"/>
      <c r="K274" s="104"/>
      <c r="L274" s="104"/>
      <c r="M274" s="103"/>
      <c r="N274" s="103"/>
      <c r="O274" s="103"/>
      <c r="P274" s="103"/>
      <c r="Q274" s="103"/>
      <c r="R274" s="103"/>
      <c r="S274" s="103"/>
      <c r="T274" s="103"/>
      <c r="U274" s="103"/>
      <c r="V274" s="103"/>
      <c r="W274" s="103"/>
      <c r="X274" s="103"/>
      <c r="Y274" s="103"/>
    </row>
    <row r="275" spans="2:25" ht="15.75" customHeight="1"/>
    <row r="276" spans="2:25" ht="15.75" customHeight="1"/>
    <row r="277" spans="2:25" ht="15.75" customHeight="1"/>
    <row r="278" spans="2:25" ht="15.75" customHeight="1"/>
    <row r="279" spans="2:25" ht="15.75" customHeight="1"/>
    <row r="280" spans="2:25" ht="15.75" customHeight="1"/>
    <row r="281" spans="2:25" ht="15.75" customHeight="1"/>
    <row r="282" spans="2:25" ht="15.75" customHeight="1"/>
    <row r="283" spans="2:25" ht="15.75" customHeight="1"/>
    <row r="284" spans="2:25" ht="15.75" customHeight="1"/>
    <row r="285" spans="2:25" ht="15.75" customHeight="1"/>
    <row r="286" spans="2:25" ht="15.75" customHeight="1"/>
    <row r="287" spans="2:25" ht="15.75" customHeight="1"/>
    <row r="288" spans="2:25"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G1"/>
    <mergeCell ref="B2:G2"/>
    <mergeCell ref="B3:G3"/>
    <mergeCell ref="B4:G4"/>
    <mergeCell ref="B5:G5"/>
  </mergeCells>
  <printOptions horizontalCentered="1"/>
  <pageMargins left="0.23622047244094491" right="0.23622047244094491" top="0.74803149606299213" bottom="0.74803149606299213" header="0.39370078740157483" footer="0.39370078740157483"/>
  <pageSetup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63"/>
  <sheetViews>
    <sheetView workbookViewId="0"/>
  </sheetViews>
  <sheetFormatPr baseColWidth="10" defaultRowHeight="15"/>
  <cols>
    <col min="1" max="1" width="62.7109375" customWidth="1"/>
    <col min="3" max="3" width="23.5703125" customWidth="1"/>
  </cols>
  <sheetData>
    <row r="1" spans="1:5" ht="30.75" customHeight="1">
      <c r="A1" s="475" t="s">
        <v>353</v>
      </c>
      <c r="B1" s="476"/>
      <c r="C1" s="476"/>
    </row>
    <row r="2" spans="1:5">
      <c r="A2" s="477" t="s">
        <v>354</v>
      </c>
      <c r="B2" s="476"/>
      <c r="C2" s="476"/>
    </row>
    <row r="3" spans="1:5" ht="18.75" customHeight="1" thickBot="1">
      <c r="A3" s="478" t="s">
        <v>355</v>
      </c>
      <c r="B3" s="478"/>
      <c r="C3" s="478"/>
    </row>
    <row r="4" spans="1:5" ht="15.75" thickBot="1">
      <c r="A4" s="270" t="s">
        <v>290</v>
      </c>
      <c r="B4" s="271" t="s">
        <v>291</v>
      </c>
      <c r="C4" s="271" t="s">
        <v>292</v>
      </c>
    </row>
    <row r="5" spans="1:5" ht="30.75" thickBot="1">
      <c r="A5" s="279" t="s">
        <v>352</v>
      </c>
      <c r="B5" s="272">
        <v>1</v>
      </c>
      <c r="C5" s="273" t="s">
        <v>293</v>
      </c>
    </row>
    <row r="6" spans="1:5" ht="30.75" thickBot="1">
      <c r="A6" s="279" t="s">
        <v>294</v>
      </c>
      <c r="B6" s="272">
        <v>1</v>
      </c>
      <c r="C6" s="273" t="s">
        <v>295</v>
      </c>
    </row>
    <row r="7" spans="1:5" ht="15.75" thickBot="1">
      <c r="A7" s="279" t="s">
        <v>296</v>
      </c>
      <c r="B7" s="272">
        <v>1</v>
      </c>
      <c r="C7" s="275">
        <v>7637222</v>
      </c>
    </row>
    <row r="8" spans="1:5" ht="15.75" thickBot="1">
      <c r="A8" s="279" t="s">
        <v>297</v>
      </c>
      <c r="B8" s="272">
        <v>8</v>
      </c>
      <c r="C8" s="275">
        <v>5975036.1500000004</v>
      </c>
    </row>
    <row r="9" spans="1:5" ht="15.75" thickBot="1">
      <c r="A9" s="279" t="s">
        <v>298</v>
      </c>
      <c r="B9" s="272">
        <v>4</v>
      </c>
      <c r="C9" s="275">
        <v>3266083.31</v>
      </c>
    </row>
    <row r="10" spans="1:5" ht="30.75" thickBot="1">
      <c r="A10" s="279" t="s">
        <v>299</v>
      </c>
      <c r="B10" s="272">
        <v>15</v>
      </c>
      <c r="C10" s="275">
        <v>37768903.329999998</v>
      </c>
      <c r="E10" s="281"/>
    </row>
    <row r="11" spans="1:5" ht="30.75" thickBot="1">
      <c r="A11" s="279" t="s">
        <v>300</v>
      </c>
      <c r="B11" s="272">
        <v>8</v>
      </c>
      <c r="C11" s="275">
        <v>3111901.84</v>
      </c>
    </row>
    <row r="12" spans="1:5" ht="15.75" thickBot="1">
      <c r="A12" s="279" t="s">
        <v>301</v>
      </c>
      <c r="B12" s="272">
        <v>1</v>
      </c>
      <c r="C12" s="275">
        <v>859256.67</v>
      </c>
    </row>
    <row r="13" spans="1:5" ht="15.75" thickBot="1">
      <c r="A13" s="279" t="s">
        <v>302</v>
      </c>
      <c r="B13" s="272">
        <v>2</v>
      </c>
      <c r="C13" s="275">
        <v>1455569.9199999999</v>
      </c>
    </row>
    <row r="14" spans="1:5" ht="30.75" thickBot="1">
      <c r="A14" s="279" t="s">
        <v>303</v>
      </c>
      <c r="B14" s="272">
        <v>1</v>
      </c>
      <c r="C14" s="275">
        <v>1884905.2</v>
      </c>
    </row>
    <row r="15" spans="1:5" ht="15.75" thickBot="1">
      <c r="A15" s="279" t="s">
        <v>304</v>
      </c>
      <c r="B15" s="272">
        <v>1</v>
      </c>
      <c r="C15" s="273" t="s">
        <v>295</v>
      </c>
    </row>
    <row r="16" spans="1:5" ht="15.75" thickBot="1">
      <c r="A16" s="279" t="s">
        <v>305</v>
      </c>
      <c r="B16" s="272">
        <v>2</v>
      </c>
      <c r="C16" s="275">
        <v>230988.75</v>
      </c>
    </row>
    <row r="17" spans="1:3" ht="15.75" thickBot="1">
      <c r="A17" s="279" t="s">
        <v>306</v>
      </c>
      <c r="B17" s="272">
        <v>1</v>
      </c>
      <c r="C17" s="273" t="s">
        <v>295</v>
      </c>
    </row>
    <row r="18" spans="1:3" ht="30.75" thickBot="1">
      <c r="A18" s="279" t="s">
        <v>307</v>
      </c>
      <c r="B18" s="272">
        <v>1</v>
      </c>
      <c r="C18" s="273" t="s">
        <v>295</v>
      </c>
    </row>
    <row r="19" spans="1:3" ht="30.75" thickBot="1">
      <c r="A19" s="279" t="s">
        <v>308</v>
      </c>
      <c r="B19" s="272">
        <v>3</v>
      </c>
      <c r="C19" s="273" t="s">
        <v>295</v>
      </c>
    </row>
    <row r="20" spans="1:3" ht="15.75" thickBot="1">
      <c r="A20" s="279" t="s">
        <v>309</v>
      </c>
      <c r="B20" s="272">
        <v>1</v>
      </c>
      <c r="C20" s="275">
        <v>147822.79999999999</v>
      </c>
    </row>
    <row r="21" spans="1:3" ht="15.75" thickBot="1">
      <c r="A21" s="279" t="s">
        <v>310</v>
      </c>
      <c r="B21" s="272">
        <v>1</v>
      </c>
      <c r="C21" s="273" t="s">
        <v>295</v>
      </c>
    </row>
    <row r="22" spans="1:3" ht="15.75" thickBot="1">
      <c r="A22" s="279" t="s">
        <v>311</v>
      </c>
      <c r="B22" s="272">
        <v>9</v>
      </c>
      <c r="C22" s="275">
        <v>7472.73</v>
      </c>
    </row>
    <row r="23" spans="1:3" ht="15.75" thickBot="1">
      <c r="A23" s="279" t="s">
        <v>312</v>
      </c>
      <c r="B23" s="272">
        <v>3</v>
      </c>
      <c r="C23" s="273" t="s">
        <v>295</v>
      </c>
    </row>
    <row r="24" spans="1:3" ht="15.75" thickBot="1">
      <c r="A24" s="279" t="s">
        <v>313</v>
      </c>
      <c r="B24" s="272">
        <v>1</v>
      </c>
      <c r="C24" s="273" t="s">
        <v>295</v>
      </c>
    </row>
    <row r="25" spans="1:3" ht="15.75" thickBot="1">
      <c r="A25" s="279" t="s">
        <v>186</v>
      </c>
      <c r="B25" s="272">
        <v>4</v>
      </c>
      <c r="C25" s="275">
        <v>108200.58</v>
      </c>
    </row>
    <row r="26" spans="1:3" ht="30.75" thickBot="1">
      <c r="A26" s="279" t="s">
        <v>314</v>
      </c>
      <c r="B26" s="272">
        <v>3</v>
      </c>
      <c r="C26" s="275">
        <v>607479.07999999996</v>
      </c>
    </row>
    <row r="27" spans="1:3" ht="15.75" thickBot="1">
      <c r="A27" s="279" t="s">
        <v>315</v>
      </c>
      <c r="B27" s="272">
        <v>9</v>
      </c>
      <c r="C27" s="275">
        <v>4196261.09</v>
      </c>
    </row>
    <row r="28" spans="1:3" ht="15.75" thickBot="1">
      <c r="A28" s="279" t="s">
        <v>316</v>
      </c>
      <c r="B28" s="272">
        <v>2</v>
      </c>
      <c r="C28" s="275">
        <v>134516.32999999999</v>
      </c>
    </row>
    <row r="29" spans="1:3" ht="15.75" thickBot="1">
      <c r="A29" s="279" t="s">
        <v>317</v>
      </c>
      <c r="B29" s="272">
        <v>1</v>
      </c>
      <c r="C29" s="273" t="s">
        <v>295</v>
      </c>
    </row>
    <row r="30" spans="1:3" ht="15.75" thickBot="1">
      <c r="A30" s="279" t="s">
        <v>318</v>
      </c>
      <c r="B30" s="272">
        <v>11</v>
      </c>
      <c r="C30" s="275">
        <v>15157580.24</v>
      </c>
    </row>
    <row r="31" spans="1:3" ht="30.75" thickBot="1">
      <c r="A31" s="279" t="s">
        <v>319</v>
      </c>
      <c r="B31" s="272">
        <v>1</v>
      </c>
      <c r="C31" s="275">
        <v>845928.62</v>
      </c>
    </row>
    <row r="32" spans="1:3" ht="15.75" thickBot="1">
      <c r="A32" s="279" t="s">
        <v>320</v>
      </c>
      <c r="B32" s="272">
        <v>189</v>
      </c>
      <c r="C32" s="275">
        <v>74164409.969999999</v>
      </c>
    </row>
    <row r="33" spans="1:3" ht="15.75" thickBot="1">
      <c r="A33" s="279" t="s">
        <v>321</v>
      </c>
      <c r="B33" s="272">
        <v>1</v>
      </c>
      <c r="C33" s="273" t="s">
        <v>295</v>
      </c>
    </row>
    <row r="34" spans="1:3" ht="15.75" thickBot="1">
      <c r="A34" s="279" t="s">
        <v>322</v>
      </c>
      <c r="B34" s="272">
        <v>1</v>
      </c>
      <c r="C34" s="275">
        <v>825304.18</v>
      </c>
    </row>
    <row r="35" spans="1:3" ht="15.75" thickBot="1">
      <c r="A35" s="279" t="s">
        <v>323</v>
      </c>
      <c r="B35" s="272">
        <v>1</v>
      </c>
      <c r="C35" s="273" t="s">
        <v>295</v>
      </c>
    </row>
    <row r="36" spans="1:3" ht="15.75" thickBot="1">
      <c r="A36" s="279" t="s">
        <v>324</v>
      </c>
      <c r="B36" s="272">
        <v>2</v>
      </c>
      <c r="C36" s="273" t="s">
        <v>295</v>
      </c>
    </row>
    <row r="37" spans="1:3" ht="15.75" thickBot="1">
      <c r="A37" s="279" t="s">
        <v>325</v>
      </c>
      <c r="B37" s="272">
        <v>2</v>
      </c>
      <c r="C37" s="273" t="s">
        <v>295</v>
      </c>
    </row>
    <row r="38" spans="1:3" ht="15.75" thickBot="1">
      <c r="A38" s="279" t="s">
        <v>326</v>
      </c>
      <c r="B38" s="272">
        <v>1</v>
      </c>
      <c r="C38" s="273" t="s">
        <v>295</v>
      </c>
    </row>
    <row r="39" spans="1:3" ht="15.75" thickBot="1">
      <c r="A39" s="279" t="s">
        <v>327</v>
      </c>
      <c r="B39" s="272">
        <v>1</v>
      </c>
      <c r="C39" s="273" t="s">
        <v>295</v>
      </c>
    </row>
    <row r="40" spans="1:3" ht="15.75" thickBot="1">
      <c r="A40" s="279" t="s">
        <v>328</v>
      </c>
      <c r="B40" s="272">
        <v>1</v>
      </c>
      <c r="C40" s="273" t="s">
        <v>295</v>
      </c>
    </row>
    <row r="41" spans="1:3" ht="15.75" thickBot="1">
      <c r="A41" s="279" t="s">
        <v>329</v>
      </c>
      <c r="B41" s="272">
        <v>1</v>
      </c>
      <c r="C41" s="273" t="s">
        <v>295</v>
      </c>
    </row>
    <row r="42" spans="1:3" ht="15.75" thickBot="1">
      <c r="A42" s="279" t="s">
        <v>330</v>
      </c>
      <c r="B42" s="272">
        <v>1</v>
      </c>
      <c r="C42" s="273" t="s">
        <v>295</v>
      </c>
    </row>
    <row r="43" spans="1:3" ht="30.75" thickBot="1">
      <c r="A43" s="279" t="s">
        <v>331</v>
      </c>
      <c r="B43" s="272">
        <v>1</v>
      </c>
      <c r="C43" s="275">
        <v>563279.05000000005</v>
      </c>
    </row>
    <row r="44" spans="1:3" ht="15.75" thickBot="1">
      <c r="A44" s="279" t="s">
        <v>332</v>
      </c>
      <c r="B44" s="272">
        <v>21</v>
      </c>
      <c r="C44" s="275">
        <v>27339.64</v>
      </c>
    </row>
    <row r="45" spans="1:3" ht="30.75" thickBot="1">
      <c r="A45" s="279" t="s">
        <v>333</v>
      </c>
      <c r="B45" s="272">
        <v>1</v>
      </c>
      <c r="C45" s="273" t="s">
        <v>295</v>
      </c>
    </row>
    <row r="46" spans="1:3" ht="15.75" thickBot="1">
      <c r="A46" s="279" t="s">
        <v>334</v>
      </c>
      <c r="B46" s="272">
        <v>1</v>
      </c>
      <c r="C46" s="273" t="s">
        <v>295</v>
      </c>
    </row>
    <row r="47" spans="1:3" ht="15.75" thickBot="1">
      <c r="A47" s="279" t="s">
        <v>335</v>
      </c>
      <c r="B47" s="272">
        <v>9</v>
      </c>
      <c r="C47" s="275">
        <v>1757.93</v>
      </c>
    </row>
    <row r="48" spans="1:3" ht="15.75" thickBot="1">
      <c r="A48" s="279" t="s">
        <v>336</v>
      </c>
      <c r="B48" s="272">
        <v>2</v>
      </c>
      <c r="C48" s="275">
        <v>371486.34</v>
      </c>
    </row>
    <row r="49" spans="1:3" ht="15.75" thickBot="1">
      <c r="A49" s="279" t="s">
        <v>337</v>
      </c>
      <c r="B49" s="272">
        <v>3</v>
      </c>
      <c r="C49" s="273" t="s">
        <v>295</v>
      </c>
    </row>
    <row r="50" spans="1:3" ht="15.75" thickBot="1">
      <c r="A50" s="279" t="s">
        <v>338</v>
      </c>
      <c r="B50" s="272">
        <v>17</v>
      </c>
      <c r="C50" s="275">
        <v>1004448.72</v>
      </c>
    </row>
    <row r="51" spans="1:3" ht="15.75" thickBot="1">
      <c r="A51" s="279" t="s">
        <v>339</v>
      </c>
      <c r="B51" s="272">
        <v>1</v>
      </c>
      <c r="C51" s="273" t="s">
        <v>295</v>
      </c>
    </row>
    <row r="52" spans="1:3" ht="30.75" thickBot="1">
      <c r="A52" s="279" t="s">
        <v>340</v>
      </c>
      <c r="B52" s="272">
        <v>3</v>
      </c>
      <c r="C52" s="275">
        <v>3574.32</v>
      </c>
    </row>
    <row r="53" spans="1:3" ht="15.75" thickBot="1">
      <c r="A53" s="279" t="s">
        <v>341</v>
      </c>
      <c r="B53" s="272">
        <v>7</v>
      </c>
      <c r="C53" s="275">
        <v>697049.42</v>
      </c>
    </row>
    <row r="54" spans="1:3" ht="15.75" thickBot="1">
      <c r="A54" s="279" t="s">
        <v>342</v>
      </c>
      <c r="B54" s="272">
        <v>2</v>
      </c>
      <c r="C54" s="275">
        <v>111110.39999999999</v>
      </c>
    </row>
    <row r="55" spans="1:3" ht="15.75" thickBot="1">
      <c r="A55" s="279" t="s">
        <v>343</v>
      </c>
      <c r="B55" s="272">
        <v>1</v>
      </c>
      <c r="C55" s="273" t="s">
        <v>295</v>
      </c>
    </row>
    <row r="56" spans="1:3" ht="15.75" thickBot="1">
      <c r="A56" s="279" t="s">
        <v>344</v>
      </c>
      <c r="B56" s="272">
        <v>6</v>
      </c>
      <c r="C56" s="275">
        <v>24001.94</v>
      </c>
    </row>
    <row r="57" spans="1:3" ht="15.75" thickBot="1">
      <c r="A57" s="279" t="s">
        <v>345</v>
      </c>
      <c r="B57" s="272">
        <v>45</v>
      </c>
      <c r="C57" s="275">
        <v>59295484.490000002</v>
      </c>
    </row>
    <row r="58" spans="1:3" ht="30.75" thickBot="1">
      <c r="A58" s="279" t="s">
        <v>346</v>
      </c>
      <c r="B58" s="272">
        <v>12</v>
      </c>
      <c r="C58" s="275">
        <v>9099757.8000000007</v>
      </c>
    </row>
    <row r="59" spans="1:3" ht="30.75" thickBot="1">
      <c r="A59" s="279" t="s">
        <v>347</v>
      </c>
      <c r="B59" s="272">
        <v>1</v>
      </c>
      <c r="C59" s="275">
        <v>7598.36</v>
      </c>
    </row>
    <row r="60" spans="1:3" ht="15.75" thickBot="1">
      <c r="A60" s="279" t="s">
        <v>348</v>
      </c>
      <c r="B60" s="272">
        <v>1</v>
      </c>
      <c r="C60" s="275">
        <v>1289619.2</v>
      </c>
    </row>
    <row r="61" spans="1:3" ht="15.75" thickBot="1">
      <c r="A61" s="279" t="s">
        <v>349</v>
      </c>
      <c r="B61" s="272">
        <v>1</v>
      </c>
      <c r="C61" s="275">
        <v>26656.87</v>
      </c>
    </row>
    <row r="62" spans="1:3" ht="15.75" thickBot="1">
      <c r="A62" s="279" t="s">
        <v>350</v>
      </c>
      <c r="B62" s="276">
        <v>432</v>
      </c>
      <c r="C62" s="277">
        <v>230908007.27000001</v>
      </c>
    </row>
    <row r="63" spans="1:3">
      <c r="A63" s="474" t="s">
        <v>351</v>
      </c>
      <c r="B63" s="474"/>
      <c r="C63" s="474"/>
    </row>
  </sheetData>
  <mergeCells count="4">
    <mergeCell ref="A63:C63"/>
    <mergeCell ref="A1:C1"/>
    <mergeCell ref="A2:C2"/>
    <mergeCell ref="A3:C3"/>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vt:i4>
      </vt:variant>
    </vt:vector>
  </HeadingPairs>
  <TitlesOfParts>
    <vt:vector size="25" baseType="lpstr">
      <vt:lpstr>ESTADO DE SITUACIÓN FINAN 1</vt:lpstr>
      <vt:lpstr>ESTADO DE ACTIVIDADES 2</vt:lpstr>
      <vt:lpstr>E DE VARIACIÓN 3</vt:lpstr>
      <vt:lpstr>ESTADO DE CAMBIOS 4</vt:lpstr>
      <vt:lpstr>FLUJO DE EFECTIVO 5</vt:lpstr>
      <vt:lpstr>E ANALÍTICO DEL ACTIVO 6</vt:lpstr>
      <vt:lpstr>ANALITICO DE DEUDA 7</vt:lpstr>
      <vt:lpstr>ESF DETALLADO 8</vt:lpstr>
      <vt:lpstr>PASIVOS CONTINGENTES GOB ESTADO</vt:lpstr>
      <vt:lpstr>Hoja2</vt:lpstr>
      <vt:lpstr>CONCILIACION INGRESOS</vt:lpstr>
      <vt:lpstr>CONCILIACION EGRESOS</vt:lpstr>
      <vt:lpstr>EDO ANALITICO DE INGRESOS PRESU</vt:lpstr>
      <vt:lpstr>CLASIFICACIÓN OBJETO DEL GASTO</vt:lpstr>
      <vt:lpstr>CLASIFICACIÓN ECONOMICA</vt:lpstr>
      <vt:lpstr>CLASIFICACIÓN FUNCIONAL</vt:lpstr>
      <vt:lpstr>ENDEUDAMIENTO NETO </vt:lpstr>
      <vt:lpstr>INTERESES DE LA DEUDA</vt:lpstr>
      <vt:lpstr>INDICADORES DE POSTURA FISCAL</vt:lpstr>
      <vt:lpstr>Hoja1</vt:lpstr>
      <vt:lpstr>'E DE VARIACIÓN 3'!Área_de_impresión</vt:lpstr>
      <vt:lpstr>'ESF DETALLADO 8'!Área_de_impresión</vt:lpstr>
      <vt:lpstr>'ESTADO DE ACTIVIDADES 2'!Área_de_impresión</vt:lpstr>
      <vt:lpstr>'ESTADO DE SITUACIÓN FINAN 1'!Área_de_impresión</vt:lpstr>
      <vt:lpstr>'FLUJO DE EFECTIVO 5'!Área_de_impresión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2023-04-14T19:15:05Z</cp:lastPrinted>
  <dcterms:created xsi:type="dcterms:W3CDTF">2023-01-27T18:55:08Z</dcterms:created>
  <dcterms:modified xsi:type="dcterms:W3CDTF">2023-05-02T20:23:39Z</dcterms:modified>
</cp:coreProperties>
</file>